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https://cterwales-my.sharepoint.com/personal/jane_gulliford_medr_cymru/Documents/Medr Website docs/Medr circulars/m2025_04/"/>
    </mc:Choice>
  </mc:AlternateContent>
  <xr:revisionPtr revIDLastSave="3" documentId="13_ncr:1_{7E79AF47-7F93-46C1-983A-0CE608B51AEA}" xr6:coauthVersionLast="47" xr6:coauthVersionMax="47" xr10:uidLastSave="{7F3492A5-D63C-4468-BF04-2DB8EDF4C227}"/>
  <bookViews>
    <workbookView xWindow="-110" yWindow="-110" windowWidth="25180" windowHeight="16140" xr2:uid="{00000000-000D-0000-FFFF-FFFF00000000}"/>
  </bookViews>
  <sheets>
    <sheet name="Annex C1a" sheetId="17" r:id="rId1"/>
    <sheet name="Annex C1d" sheetId="23" r:id="rId2"/>
    <sheet name="Annex C2" sheetId="19" r:id="rId3"/>
    <sheet name="Annex E SPF1" sheetId="12" r:id="rId4"/>
    <sheet name="Annex E SPF2" sheetId="15" r:id="rId5"/>
    <sheet name="Annex E SPF3" sheetId="16" r:id="rId6"/>
    <sheet name="Student Summary" sheetId="24" r:id="rId7"/>
  </sheets>
  <definedNames>
    <definedName name="code" localSheetId="1">#REF!</definedName>
    <definedName name="code" localSheetId="6">#REF!</definedName>
    <definedName name="code">#REF!</definedName>
    <definedName name="name" localSheetId="1">#REF!</definedName>
    <definedName name="name" localSheetId="6">#REF!</definedName>
    <definedName name="name">#REF!</definedName>
    <definedName name="_xlnm.Print_Area" localSheetId="5">'Annex E SPF3'!$A$1:$X$82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1" i="24" l="1"/>
  <c r="M11" i="24"/>
  <c r="L11" i="24"/>
  <c r="N18" i="17" l="1"/>
  <c r="N17" i="17"/>
  <c r="N16" i="17"/>
  <c r="T16" i="17" s="1"/>
  <c r="N15" i="17"/>
  <c r="N14" i="17"/>
  <c r="T14" i="17" s="1"/>
  <c r="N13" i="17"/>
  <c r="N12" i="17"/>
  <c r="T12" i="17" s="1"/>
  <c r="N11" i="17"/>
  <c r="M18" i="17"/>
  <c r="S18" i="17" s="1"/>
  <c r="M17" i="17"/>
  <c r="S17" i="17" s="1"/>
  <c r="M16" i="17"/>
  <c r="M15" i="17"/>
  <c r="S15" i="17" s="1"/>
  <c r="M14" i="17"/>
  <c r="S14" i="17" s="1"/>
  <c r="M13" i="17"/>
  <c r="M12" i="17"/>
  <c r="M11" i="17"/>
  <c r="S11" i="17" s="1"/>
  <c r="T18" i="17"/>
  <c r="T17" i="17"/>
  <c r="T15" i="17"/>
  <c r="T13" i="17"/>
  <c r="T11" i="17"/>
  <c r="S16" i="17"/>
  <c r="S13" i="17"/>
  <c r="S12" i="17"/>
  <c r="N17" i="23"/>
  <c r="T17" i="23" s="1"/>
  <c r="N16" i="23"/>
  <c r="N15" i="23"/>
  <c r="N14" i="23"/>
  <c r="N13" i="23"/>
  <c r="N12" i="23"/>
  <c r="N11" i="23"/>
  <c r="T11" i="23" s="1"/>
  <c r="N10" i="23"/>
  <c r="T10" i="23" s="1"/>
  <c r="M17" i="23"/>
  <c r="M16" i="23"/>
  <c r="S16" i="23" s="1"/>
  <c r="M15" i="23"/>
  <c r="M14" i="23"/>
  <c r="S14" i="23" s="1"/>
  <c r="M13" i="23"/>
  <c r="S13" i="23" s="1"/>
  <c r="M12" i="23"/>
  <c r="S12" i="23" s="1"/>
  <c r="M11" i="23"/>
  <c r="M10" i="23"/>
  <c r="S10" i="23" s="1"/>
  <c r="T16" i="23"/>
  <c r="T15" i="23"/>
  <c r="T14" i="23"/>
  <c r="T13" i="23"/>
  <c r="T12" i="23"/>
  <c r="S17" i="23"/>
  <c r="S15" i="23"/>
  <c r="S11" i="23"/>
  <c r="L13" i="19"/>
  <c r="R13" i="19" s="1"/>
  <c r="L12" i="19"/>
  <c r="R12" i="19" s="1"/>
  <c r="K13" i="19"/>
  <c r="Q13" i="19" s="1"/>
  <c r="K12" i="19"/>
  <c r="Q12" i="19" s="1"/>
  <c r="F14" i="19"/>
  <c r="E14" i="19"/>
  <c r="X35" i="16"/>
  <c r="W35" i="16"/>
  <c r="V35" i="16"/>
  <c r="U35" i="16"/>
  <c r="T35" i="16"/>
  <c r="S35" i="16"/>
  <c r="I35" i="16"/>
  <c r="H35" i="16"/>
  <c r="X29" i="16"/>
  <c r="W29" i="16"/>
  <c r="V29" i="16"/>
  <c r="U29" i="16"/>
  <c r="T29" i="16"/>
  <c r="S29" i="16"/>
  <c r="I29" i="16"/>
  <c r="H29" i="16"/>
  <c r="H65" i="15"/>
  <c r="G65" i="15"/>
  <c r="D65" i="15"/>
  <c r="C65" i="15"/>
  <c r="P63" i="15"/>
  <c r="O63" i="15"/>
  <c r="M63" i="15"/>
  <c r="L63" i="15"/>
  <c r="I63" i="15"/>
  <c r="E63" i="15"/>
  <c r="P62" i="15"/>
  <c r="O62" i="15"/>
  <c r="M62" i="15"/>
  <c r="L62" i="15"/>
  <c r="I62" i="15"/>
  <c r="E62" i="15"/>
  <c r="P60" i="15"/>
  <c r="O60" i="15"/>
  <c r="M60" i="15"/>
  <c r="L60" i="15"/>
  <c r="I60" i="15"/>
  <c r="E60" i="15"/>
  <c r="P59" i="15"/>
  <c r="O59" i="15"/>
  <c r="M59" i="15"/>
  <c r="L59" i="15"/>
  <c r="I59" i="15"/>
  <c r="E59" i="15"/>
  <c r="H53" i="15"/>
  <c r="G53" i="15"/>
  <c r="D53" i="15"/>
  <c r="C53" i="15"/>
  <c r="P51" i="15"/>
  <c r="O51" i="15"/>
  <c r="M51" i="15"/>
  <c r="L51" i="15"/>
  <c r="I51" i="15"/>
  <c r="E51" i="15"/>
  <c r="P50" i="15"/>
  <c r="O50" i="15"/>
  <c r="M50" i="15"/>
  <c r="L50" i="15"/>
  <c r="I50" i="15"/>
  <c r="E50" i="15"/>
  <c r="P48" i="15"/>
  <c r="O48" i="15"/>
  <c r="M48" i="15"/>
  <c r="L48" i="15"/>
  <c r="I48" i="15"/>
  <c r="E48" i="15"/>
  <c r="P47" i="15"/>
  <c r="O47" i="15"/>
  <c r="M47" i="15"/>
  <c r="L47" i="15"/>
  <c r="I47" i="15"/>
  <c r="I53" i="15" s="1"/>
  <c r="E47" i="15"/>
  <c r="K50" i="12"/>
  <c r="J50" i="12"/>
  <c r="I50" i="12"/>
  <c r="H50" i="12"/>
  <c r="G50" i="12"/>
  <c r="F50" i="12"/>
  <c r="E50" i="12"/>
  <c r="D50" i="12"/>
  <c r="C50" i="12"/>
  <c r="Y49" i="12"/>
  <c r="X49" i="12"/>
  <c r="W49" i="12"/>
  <c r="V49" i="12"/>
  <c r="U49" i="12"/>
  <c r="T49" i="12"/>
  <c r="S49" i="12"/>
  <c r="R49" i="12"/>
  <c r="Q49" i="12"/>
  <c r="N49" i="12"/>
  <c r="M49" i="12"/>
  <c r="L49" i="12"/>
  <c r="Y48" i="12"/>
  <c r="X48" i="12"/>
  <c r="W48" i="12"/>
  <c r="V48" i="12"/>
  <c r="U48" i="12"/>
  <c r="T48" i="12"/>
  <c r="S48" i="12"/>
  <c r="R48" i="12"/>
  <c r="Q48" i="12"/>
  <c r="N48" i="12"/>
  <c r="M48" i="12"/>
  <c r="M50" i="12" s="1"/>
  <c r="L48" i="12"/>
  <c r="L50" i="12" s="1"/>
  <c r="K41" i="12"/>
  <c r="J41" i="12"/>
  <c r="I41" i="12"/>
  <c r="H41" i="12"/>
  <c r="G41" i="12"/>
  <c r="F41" i="12"/>
  <c r="E41" i="12"/>
  <c r="D41" i="12"/>
  <c r="C41" i="12"/>
  <c r="Y40" i="12"/>
  <c r="X40" i="12"/>
  <c r="W40" i="12"/>
  <c r="V40" i="12"/>
  <c r="U40" i="12"/>
  <c r="T40" i="12"/>
  <c r="S40" i="12"/>
  <c r="R40" i="12"/>
  <c r="Q40" i="12"/>
  <c r="N40" i="12"/>
  <c r="M40" i="12"/>
  <c r="L40" i="12"/>
  <c r="Y39" i="12"/>
  <c r="X39" i="12"/>
  <c r="W39" i="12"/>
  <c r="V39" i="12"/>
  <c r="U39" i="12"/>
  <c r="T39" i="12"/>
  <c r="S39" i="12"/>
  <c r="R39" i="12"/>
  <c r="Q39" i="12"/>
  <c r="N39" i="12"/>
  <c r="N41" i="12" s="1"/>
  <c r="M39" i="12"/>
  <c r="M41" i="12" s="1"/>
  <c r="L39" i="12"/>
  <c r="N50" i="12" l="1"/>
  <c r="I65" i="15"/>
  <c r="L41" i="12"/>
  <c r="E53" i="15"/>
  <c r="E65" i="15"/>
  <c r="K32" i="12"/>
  <c r="J32" i="12"/>
  <c r="I32" i="12"/>
  <c r="H32" i="12"/>
  <c r="G32" i="12"/>
  <c r="F32" i="12"/>
  <c r="E32" i="12"/>
  <c r="D32" i="12"/>
  <c r="C32" i="12"/>
  <c r="N31" i="12"/>
  <c r="M31" i="12"/>
  <c r="L31" i="12"/>
  <c r="N30" i="12"/>
  <c r="M30" i="12"/>
  <c r="L30" i="12"/>
  <c r="K23" i="12"/>
  <c r="J23" i="12"/>
  <c r="I23" i="12"/>
  <c r="H23" i="12"/>
  <c r="G23" i="12"/>
  <c r="F23" i="12"/>
  <c r="E23" i="12"/>
  <c r="D23" i="12"/>
  <c r="C23" i="12"/>
  <c r="N22" i="12"/>
  <c r="M22" i="12"/>
  <c r="L22" i="12"/>
  <c r="N21" i="12"/>
  <c r="M21" i="12"/>
  <c r="L21" i="12"/>
  <c r="L23" i="12" s="1"/>
  <c r="L32" i="12" l="1"/>
  <c r="M32" i="12"/>
  <c r="N32" i="12"/>
  <c r="N23" i="12"/>
  <c r="M23" i="12"/>
  <c r="B4" i="24"/>
  <c r="B3" i="24"/>
  <c r="E14" i="24" l="1"/>
  <c r="H14" i="24"/>
  <c r="I14" i="24"/>
  <c r="J14" i="24"/>
  <c r="L13" i="24"/>
  <c r="M13" i="24"/>
  <c r="N13" i="24"/>
  <c r="N12" i="24"/>
  <c r="M12" i="24"/>
  <c r="L12" i="24"/>
  <c r="K14" i="24"/>
  <c r="G14" i="24"/>
  <c r="F14" i="24"/>
  <c r="D14" i="24"/>
  <c r="C14" i="24"/>
  <c r="N14" i="24" l="1"/>
  <c r="M14" i="24"/>
  <c r="L14" i="24"/>
  <c r="L18" i="17"/>
  <c r="K18" i="17"/>
  <c r="J18" i="17"/>
  <c r="L17" i="17"/>
  <c r="K17" i="17"/>
  <c r="J17" i="17"/>
  <c r="L16" i="17"/>
  <c r="K16" i="17"/>
  <c r="J16" i="17"/>
  <c r="L15" i="17"/>
  <c r="K15" i="17"/>
  <c r="J15" i="17"/>
  <c r="L14" i="17"/>
  <c r="K14" i="17"/>
  <c r="J14" i="17"/>
  <c r="L13" i="17"/>
  <c r="K13" i="17"/>
  <c r="J13" i="17"/>
  <c r="L12" i="17"/>
  <c r="K12" i="17"/>
  <c r="J12" i="17"/>
  <c r="L11" i="17"/>
  <c r="K11" i="17"/>
  <c r="J11" i="17"/>
  <c r="L17" i="23"/>
  <c r="K17" i="23"/>
  <c r="J17" i="23"/>
  <c r="L16" i="23"/>
  <c r="K16" i="23"/>
  <c r="J16" i="23"/>
  <c r="L15" i="23"/>
  <c r="K15" i="23"/>
  <c r="J15" i="23"/>
  <c r="L14" i="23"/>
  <c r="K14" i="23"/>
  <c r="J14" i="23"/>
  <c r="L13" i="23"/>
  <c r="K13" i="23"/>
  <c r="J13" i="23"/>
  <c r="L12" i="23"/>
  <c r="K12" i="23"/>
  <c r="J12" i="23"/>
  <c r="L11" i="23"/>
  <c r="K11" i="23"/>
  <c r="J11" i="23"/>
  <c r="L10" i="23"/>
  <c r="K10" i="23"/>
  <c r="J10" i="23"/>
  <c r="J13" i="19" l="1"/>
  <c r="I13" i="19"/>
  <c r="H13" i="19"/>
  <c r="J12" i="19"/>
  <c r="I12" i="19"/>
  <c r="H12" i="19"/>
  <c r="X11" i="16" l="1"/>
  <c r="W11" i="16"/>
  <c r="V11" i="16"/>
  <c r="U11" i="16"/>
  <c r="T11" i="16"/>
  <c r="S11" i="16"/>
  <c r="X17" i="16"/>
  <c r="W17" i="16"/>
  <c r="V17" i="16"/>
  <c r="U17" i="16"/>
  <c r="T17" i="16"/>
  <c r="S17" i="16"/>
  <c r="X23" i="16"/>
  <c r="W23" i="16"/>
  <c r="V23" i="16"/>
  <c r="U23" i="16"/>
  <c r="T23" i="16"/>
  <c r="S23" i="16"/>
  <c r="I23" i="16"/>
  <c r="H23" i="16"/>
  <c r="I17" i="16"/>
  <c r="H17" i="16"/>
  <c r="I11" i="16"/>
  <c r="H11" i="16"/>
  <c r="Y12" i="12"/>
  <c r="X12" i="12"/>
  <c r="W12" i="12"/>
  <c r="V12" i="12"/>
  <c r="U12" i="12"/>
  <c r="T12" i="12"/>
  <c r="S12" i="12"/>
  <c r="R12" i="12"/>
  <c r="Q12" i="12"/>
  <c r="Y21" i="12"/>
  <c r="X21" i="12"/>
  <c r="W21" i="12"/>
  <c r="V21" i="12"/>
  <c r="U21" i="12"/>
  <c r="T21" i="12"/>
  <c r="S21" i="12"/>
  <c r="R21" i="12"/>
  <c r="Q21" i="12"/>
  <c r="Y30" i="12"/>
  <c r="X30" i="12"/>
  <c r="W30" i="12"/>
  <c r="V30" i="12"/>
  <c r="U30" i="12"/>
  <c r="T30" i="12"/>
  <c r="S30" i="12"/>
  <c r="R30" i="12"/>
  <c r="Q30" i="12"/>
  <c r="N12" i="12"/>
  <c r="M12" i="12"/>
  <c r="L12" i="12"/>
  <c r="E11" i="15" l="1"/>
  <c r="I11" i="15"/>
  <c r="E12" i="15"/>
  <c r="I12" i="15"/>
  <c r="E14" i="15"/>
  <c r="I14" i="15"/>
  <c r="E15" i="15"/>
  <c r="I15" i="15"/>
  <c r="C17" i="15"/>
  <c r="D17" i="15"/>
  <c r="G17" i="15"/>
  <c r="H17" i="15"/>
  <c r="E23" i="15"/>
  <c r="I23" i="15"/>
  <c r="E24" i="15"/>
  <c r="I24" i="15"/>
  <c r="E26" i="15"/>
  <c r="I26" i="15"/>
  <c r="E27" i="15"/>
  <c r="I27" i="15"/>
  <c r="C29" i="15"/>
  <c r="D29" i="15"/>
  <c r="G29" i="15"/>
  <c r="H29" i="15"/>
  <c r="E35" i="15"/>
  <c r="I35" i="15"/>
  <c r="E36" i="15"/>
  <c r="I36" i="15"/>
  <c r="E38" i="15"/>
  <c r="I38" i="15"/>
  <c r="E39" i="15"/>
  <c r="I39" i="15"/>
  <c r="C41" i="15"/>
  <c r="D41" i="15"/>
  <c r="G41" i="15"/>
  <c r="H41" i="15"/>
  <c r="I29" i="15" l="1"/>
  <c r="E17" i="15"/>
  <c r="E41" i="15"/>
  <c r="I41" i="15"/>
  <c r="I17" i="15"/>
  <c r="E29" i="15"/>
  <c r="F20" i="23" l="1"/>
  <c r="E20" i="23"/>
  <c r="D20" i="23"/>
  <c r="R17" i="23"/>
  <c r="R16" i="23"/>
  <c r="Q17" i="23"/>
  <c r="Q16" i="23"/>
  <c r="P16" i="23"/>
  <c r="P17" i="23"/>
  <c r="R15" i="23"/>
  <c r="R14" i="23"/>
  <c r="Q15" i="23"/>
  <c r="Q14" i="23"/>
  <c r="P15" i="23"/>
  <c r="P14" i="23"/>
  <c r="P14" i="17" l="1"/>
  <c r="D21" i="17"/>
  <c r="P39" i="15" l="1"/>
  <c r="O39" i="15"/>
  <c r="M39" i="15"/>
  <c r="L39" i="15"/>
  <c r="P38" i="15"/>
  <c r="O38" i="15"/>
  <c r="M38" i="15"/>
  <c r="L38" i="15"/>
  <c r="P27" i="15"/>
  <c r="O27" i="15"/>
  <c r="M27" i="15"/>
  <c r="L27" i="15"/>
  <c r="P26" i="15"/>
  <c r="O26" i="15"/>
  <c r="M26" i="15"/>
  <c r="L26" i="15"/>
  <c r="P15" i="15"/>
  <c r="O15" i="15"/>
  <c r="M15" i="15"/>
  <c r="L15" i="15"/>
  <c r="P14" i="15"/>
  <c r="O14" i="15"/>
  <c r="M14" i="15"/>
  <c r="L14" i="15"/>
  <c r="R18" i="17" l="1"/>
  <c r="Q18" i="17"/>
  <c r="P18" i="17"/>
  <c r="R17" i="17"/>
  <c r="Q17" i="17"/>
  <c r="P17" i="17"/>
  <c r="R13" i="23" l="1"/>
  <c r="Q13" i="23"/>
  <c r="P13" i="23"/>
  <c r="R12" i="23"/>
  <c r="Q12" i="23"/>
  <c r="P12" i="23"/>
  <c r="R11" i="23"/>
  <c r="Q11" i="23"/>
  <c r="P11" i="23"/>
  <c r="R10" i="23"/>
  <c r="Q10" i="23"/>
  <c r="P10" i="23"/>
  <c r="B5" i="23"/>
  <c r="B4" i="23"/>
  <c r="E21" i="17" l="1"/>
  <c r="F21" i="17"/>
  <c r="R12" i="17"/>
  <c r="Q12" i="17"/>
  <c r="P12" i="17"/>
  <c r="R11" i="17"/>
  <c r="Q11" i="17"/>
  <c r="P11" i="17"/>
  <c r="L36" i="15" l="1"/>
  <c r="L24" i="15"/>
  <c r="L23" i="15"/>
  <c r="P36" i="15"/>
  <c r="O36" i="15"/>
  <c r="P35" i="15"/>
  <c r="O35" i="15"/>
  <c r="P24" i="15"/>
  <c r="O24" i="15"/>
  <c r="P23" i="15"/>
  <c r="O23" i="15"/>
  <c r="P12" i="15"/>
  <c r="P11" i="15"/>
  <c r="O12" i="15"/>
  <c r="O11" i="15"/>
  <c r="M12" i="15"/>
  <c r="M11" i="15"/>
  <c r="L12" i="15"/>
  <c r="L11" i="15"/>
  <c r="Y31" i="12" l="1"/>
  <c r="X31" i="12"/>
  <c r="W31" i="12"/>
  <c r="V31" i="12"/>
  <c r="U31" i="12"/>
  <c r="T31" i="12"/>
  <c r="S31" i="12"/>
  <c r="Y22" i="12"/>
  <c r="X22" i="12"/>
  <c r="W22" i="12"/>
  <c r="V22" i="12"/>
  <c r="U22" i="12"/>
  <c r="T22" i="12"/>
  <c r="S22" i="12"/>
  <c r="Y13" i="12"/>
  <c r="X13" i="12"/>
  <c r="W13" i="12"/>
  <c r="V13" i="12"/>
  <c r="U13" i="12"/>
  <c r="T13" i="12"/>
  <c r="S13" i="12"/>
  <c r="R31" i="12"/>
  <c r="R22" i="12"/>
  <c r="R13" i="12"/>
  <c r="Q31" i="12"/>
  <c r="Q22" i="12"/>
  <c r="Q13" i="12"/>
  <c r="N13" i="12"/>
  <c r="M13" i="12"/>
  <c r="L13" i="12"/>
  <c r="K14" i="12"/>
  <c r="J14" i="12"/>
  <c r="I14" i="12"/>
  <c r="H14" i="12"/>
  <c r="G14" i="12"/>
  <c r="F14" i="12"/>
  <c r="E14" i="12"/>
  <c r="D14" i="12"/>
  <c r="C14" i="12"/>
  <c r="P13" i="19"/>
  <c r="P12" i="19"/>
  <c r="O13" i="19"/>
  <c r="O12" i="19"/>
  <c r="N13" i="19"/>
  <c r="N12" i="19"/>
  <c r="M14" i="12" l="1"/>
  <c r="L14" i="12"/>
  <c r="N14" i="12"/>
  <c r="D14" i="19"/>
  <c r="C14" i="19"/>
  <c r="B14" i="19"/>
  <c r="R14" i="17" l="1"/>
  <c r="R13" i="17"/>
  <c r="Q14" i="17"/>
  <c r="Q13" i="17"/>
  <c r="P13" i="17"/>
  <c r="R16" i="17"/>
  <c r="Q16" i="17"/>
  <c r="P16" i="17"/>
  <c r="R15" i="17"/>
  <c r="Q15" i="17"/>
  <c r="P15" i="17"/>
  <c r="M36" i="15" l="1"/>
  <c r="M35" i="15"/>
  <c r="L35" i="15"/>
  <c r="M24" i="15"/>
  <c r="M23" i="15"/>
  <c r="B5" i="16" l="1"/>
  <c r="B4" i="16"/>
  <c r="B5" i="15"/>
  <c r="B4" i="15"/>
  <c r="B6" i="19"/>
  <c r="B5" i="19"/>
  <c r="B5" i="17"/>
  <c r="B4" i="17"/>
  <c r="A5" i="16" l="1"/>
  <c r="A4" i="16"/>
  <c r="A5" i="15"/>
  <c r="A4" i="15"/>
</calcChain>
</file>

<file path=xl/sharedStrings.xml><?xml version="1.0" encoding="utf-8"?>
<sst xmlns="http://schemas.openxmlformats.org/spreadsheetml/2006/main" count="716" uniqueCount="89">
  <si>
    <t>Annex C1a</t>
  </si>
  <si>
    <t>Credibility check</t>
  </si>
  <si>
    <t>Table 1a - Analysis of fee income - Home students (excluding NHS/HEIW funded)</t>
  </si>
  <si>
    <t xml:space="preserve">Institution: </t>
  </si>
  <si>
    <t>Institution Code:</t>
  </si>
  <si>
    <t xml:space="preserve">Mode </t>
  </si>
  <si>
    <t>Level</t>
  </si>
  <si>
    <t xml:space="preserve">Fee Income </t>
  </si>
  <si>
    <t>Actual</t>
  </si>
  <si>
    <t>Forecast</t>
  </si>
  <si>
    <t>Total corresponding student numbers from SPF 2</t>
  </si>
  <si>
    <t>Average fee income per student (£000s)</t>
  </si>
  <si>
    <t>2024/25</t>
  </si>
  <si>
    <t>2025/26</t>
  </si>
  <si>
    <t>2026/27</t>
  </si>
  <si>
    <t>2027/28</t>
  </si>
  <si>
    <t>2028/29</t>
  </si>
  <si>
    <t>£000</t>
  </si>
  <si>
    <t>Full-time and sandwich</t>
  </si>
  <si>
    <t>Undergraduate (incl. PGCE (QTS))</t>
  </si>
  <si>
    <t xml:space="preserve">New entrants </t>
  </si>
  <si>
    <t xml:space="preserve">Continuing students </t>
  </si>
  <si>
    <t>Postgraduate (excl. PGCE (QTS))</t>
  </si>
  <si>
    <t>Part-time</t>
  </si>
  <si>
    <t>Undergraduate</t>
  </si>
  <si>
    <t>Postgraduate</t>
  </si>
  <si>
    <t>Total fee income (as included in Table 1 - head 1a of "Financial results and forecasts 2025-2029")</t>
  </si>
  <si>
    <t>The income shown above should relate to the forecast student numbers shown on the relevant SPF form, the credibility check table to the right of this table has been introduced to help check your figures.</t>
  </si>
  <si>
    <t>Shaded cells contain formulae</t>
  </si>
  <si>
    <r>
      <t xml:space="preserve">Island students attending Welsh providers are considered to be home students. Therefore, fee income associated with Island students should be </t>
    </r>
    <r>
      <rPr>
        <b/>
        <sz val="11"/>
        <rFont val="Arial"/>
        <family val="2"/>
      </rPr>
      <t>included</t>
    </r>
    <r>
      <rPr>
        <sz val="11"/>
        <rFont val="Arial"/>
        <family val="2"/>
      </rPr>
      <t xml:space="preserve"> in this table.</t>
    </r>
  </si>
  <si>
    <t xml:space="preserve">  </t>
  </si>
  <si>
    <t>Annex C1d</t>
  </si>
  <si>
    <t>Table 1a - Analysis of fee income - Overseas students (excluding NHS/HEIW funded)</t>
  </si>
  <si>
    <r>
      <t xml:space="preserve">Island students attending Welsh providers are considered to be home students. Therefore, fee income associated with Island students should be </t>
    </r>
    <r>
      <rPr>
        <b/>
        <sz val="11"/>
        <rFont val="Arial"/>
        <family val="2"/>
      </rPr>
      <t>excluded</t>
    </r>
    <r>
      <rPr>
        <sz val="11"/>
        <rFont val="Arial"/>
        <family val="2"/>
      </rPr>
      <t xml:space="preserve"> from this table.</t>
    </r>
  </si>
  <si>
    <t>Annex C2</t>
  </si>
  <si>
    <t>Section 1c - Analysis of fee income - Students studying outside the UK</t>
  </si>
  <si>
    <t>All modes and levels of study</t>
  </si>
  <si>
    <t>Total corresponding student numbers from SPF 3</t>
  </si>
  <si>
    <t>Studying outside the UK – TNE, EU locations and franchises (Table 1a - head 1a or Table 5 - head 1ai)</t>
  </si>
  <si>
    <t>Studying outside the UK – TNE, overseas locations and franchises (Table 1a - head 1d or Table 5 - head 1aii)</t>
  </si>
  <si>
    <t>Total</t>
  </si>
  <si>
    <t>The fee income shown above should relate to the forecast student numbers shown on the relevant SPF form. The credibility check table to the right of this table has been introduced to help check your figures.</t>
  </si>
  <si>
    <t>Total fee income for students studying outside of the UK should be as included in Annex B1 Table 5 - head 1a of "Financial results and forecasts 2025-2029".</t>
  </si>
  <si>
    <t xml:space="preserve">Shaded cells contain formulae </t>
  </si>
  <si>
    <t>Student registration forecasts</t>
  </si>
  <si>
    <t>SPF1</t>
  </si>
  <si>
    <t>Validations</t>
  </si>
  <si>
    <t>Level of study</t>
  </si>
  <si>
    <t>Actual completed registrations in academic year 2024/25</t>
  </si>
  <si>
    <r>
      <t xml:space="preserve">Validation check  - </t>
    </r>
    <r>
      <rPr>
        <sz val="10"/>
        <rFont val="Arial"/>
        <family val="2"/>
      </rPr>
      <t>If an ERROR occurs check values entered are to 1 decimal place and a multiple of 0.5</t>
    </r>
  </si>
  <si>
    <t>Full-time</t>
  </si>
  <si>
    <t>Sandwich Year Out</t>
  </si>
  <si>
    <t>Home</t>
  </si>
  <si>
    <t>Overseas</t>
  </si>
  <si>
    <t>Fundable</t>
  </si>
  <si>
    <t>Non-fundable</t>
  </si>
  <si>
    <t>Undergraduate (including PGCE (QTS) for full time)</t>
  </si>
  <si>
    <t>PGT</t>
  </si>
  <si>
    <t>Forecast completed registrations in academic year 2025/26</t>
  </si>
  <si>
    <t>Forecast completed registrations in academic year 2026/27</t>
  </si>
  <si>
    <t>Forecast completed registrations in academic year 2027/28</t>
  </si>
  <si>
    <t>Forecast completed registrations in academic year 2028/29</t>
  </si>
  <si>
    <t>Each sandwich year out registration is counted as 1.</t>
  </si>
  <si>
    <t>Note that these figures will be used for reasonableness checks against financial information so should be prepared on a comparable basis.</t>
  </si>
  <si>
    <t>Island students attending Welsh providers should be included with home students.</t>
  </si>
  <si>
    <t>Home fundable and non-fundable, overseas non-fundable, excluding NHS/HEIW funded, registration forecasts</t>
  </si>
  <si>
    <t>SPF2</t>
  </si>
  <si>
    <t>Full-time and sandwich undergraduate and PGCE (QTS) registrations and part-time undergraduate registrations</t>
  </si>
  <si>
    <t>Residential Status</t>
  </si>
  <si>
    <r>
      <t xml:space="preserve">Validation check - </t>
    </r>
    <r>
      <rPr>
        <sz val="10"/>
        <rFont val="Arial"/>
        <family val="2"/>
      </rPr>
      <t>If an ERROR occurs check values entered are to 1 decimal place and a multiple of 0.5</t>
    </r>
  </si>
  <si>
    <t>Full-time &amp; sandwich</t>
  </si>
  <si>
    <t>New entrant</t>
  </si>
  <si>
    <t>Continuing student</t>
  </si>
  <si>
    <t>Undergraduate (including PGCE (QTS) for FT)</t>
  </si>
  <si>
    <t>Postgraduate (excluding PGCE (QTS) for FT)</t>
  </si>
  <si>
    <t>Forecasts for student registrations that are outside of the HESES population</t>
  </si>
  <si>
    <t>SPF3</t>
  </si>
  <si>
    <t>Outside HESES registrations</t>
  </si>
  <si>
    <t xml:space="preserve"> Actual completed registrations in academic year 2024/25</t>
  </si>
  <si>
    <t xml:space="preserve">Overseas (non-EU) Students </t>
  </si>
  <si>
    <t>EU Students</t>
  </si>
  <si>
    <t>Other Students                              (please include detail in commentary to right of table)</t>
  </si>
  <si>
    <t>Full-time and sandwich year out</t>
  </si>
  <si>
    <t>Pre-populated table: Summary of HESES 2024/25 data where comparable with SPF tables for information</t>
  </si>
  <si>
    <t>Assumed completed registrations in academic year 2024/25 (HESES Table 1)</t>
  </si>
  <si>
    <t>Postgraduate taught</t>
  </si>
  <si>
    <t>Postgraduate research</t>
  </si>
  <si>
    <r>
      <t xml:space="preserve">Note: </t>
    </r>
    <r>
      <rPr>
        <sz val="11"/>
        <rFont val="Arial"/>
        <family val="2"/>
      </rPr>
      <t>The data source for this table is the HESES 2024/25 survey.</t>
    </r>
  </si>
  <si>
    <t>This content is for information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</si>
</sst>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64" formatCode="General_)"/>
    <numFmt numFmtId="165" formatCode="mmm\-yy_)"/>
    <numFmt numFmtId="166" formatCode="#,##0.0"/>
    <numFmt numFmtId="167" formatCode="0000"/>
  </numFmts>
  <fonts count="19" x14ac:knownFonts="1">
    <font>
      <sz val="10"/>
      <name val="Arial"/>
    </font>
    <font>
      <sz val="10"/>
      <name val="Arial"/>
      <family val="2"/>
    </font>
    <font>
      <sz val="10"/>
      <name val="Helv"/>
    </font>
    <font>
      <b/>
      <sz val="10"/>
      <name val="Arial"/>
      <family val="2"/>
    </font>
    <font>
      <sz val="8"/>
      <name val="Arial"/>
      <family val="2"/>
    </font>
    <font>
      <b/>
      <sz val="14"/>
      <name val="Arial"/>
      <family val="2"/>
    </font>
    <font>
      <sz val="14"/>
      <name val="Arial"/>
      <family val="2"/>
    </font>
    <font>
      <sz val="14"/>
      <color theme="0"/>
      <name val="Arial"/>
      <family val="2"/>
    </font>
    <font>
      <sz val="10"/>
      <color theme="0"/>
      <name val="Arial"/>
      <family val="2"/>
    </font>
    <font>
      <i/>
      <sz val="10"/>
      <name val="Arial"/>
      <family val="2"/>
    </font>
    <font>
      <i/>
      <sz val="10"/>
      <color theme="0"/>
      <name val="Arial"/>
      <family val="2"/>
    </font>
    <font>
      <b/>
      <sz val="11"/>
      <color theme="1"/>
      <name val="Arial"/>
      <family val="2"/>
    </font>
    <font>
      <sz val="11"/>
      <color theme="1"/>
      <name val="Arial"/>
      <family val="2"/>
    </font>
    <font>
      <sz val="11"/>
      <name val="Arial"/>
      <family val="2"/>
    </font>
    <font>
      <b/>
      <sz val="11"/>
      <name val="Arial"/>
      <family val="2"/>
    </font>
    <font>
      <sz val="11"/>
      <color rgb="FF1F497D"/>
      <name val="Calibri"/>
      <family val="2"/>
    </font>
    <font>
      <sz val="11"/>
      <color rgb="FFFF0000"/>
      <name val="Arial"/>
      <family val="2"/>
    </font>
    <font>
      <b/>
      <sz val="14"/>
      <color theme="1"/>
      <name val="Arial"/>
      <family val="2"/>
    </font>
    <font>
      <b/>
      <sz val="11"/>
      <name val="Calibri"/>
      <family val="2"/>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0.14999847407452621"/>
        <bgColor indexed="64"/>
      </patternFill>
    </fill>
  </fills>
  <borders count="3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bottom/>
      <diagonal/>
    </border>
    <border>
      <left/>
      <right style="hair">
        <color indexed="64"/>
      </right>
      <top/>
      <bottom/>
      <diagonal/>
    </border>
    <border>
      <left/>
      <right style="thin">
        <color indexed="64"/>
      </right>
      <top/>
      <bottom/>
      <diagonal/>
    </border>
    <border>
      <left style="thin">
        <color indexed="64"/>
      </left>
      <right/>
      <top/>
      <bottom/>
      <diagonal/>
    </border>
    <border>
      <left style="hair">
        <color indexed="64"/>
      </left>
      <right style="hair">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hair">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right/>
      <top style="thin">
        <color indexed="64"/>
      </top>
      <bottom/>
      <diagonal/>
    </border>
    <border>
      <left/>
      <right/>
      <top/>
      <bottom style="thin">
        <color indexed="64"/>
      </bottom>
      <diagonal/>
    </border>
    <border>
      <left style="hair">
        <color indexed="64"/>
      </left>
      <right style="thin">
        <color indexed="64"/>
      </right>
      <top style="thin">
        <color indexed="64"/>
      </top>
      <bottom/>
      <diagonal/>
    </border>
    <border>
      <left style="hair">
        <color indexed="64"/>
      </left>
      <right/>
      <top style="thin">
        <color indexed="64"/>
      </top>
      <bottom style="thin">
        <color indexed="64"/>
      </bottom>
      <diagonal/>
    </border>
    <border>
      <left style="hair">
        <color indexed="64"/>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right style="thin">
        <color indexed="64"/>
      </right>
      <top style="thick">
        <color indexed="64"/>
      </top>
      <bottom style="thin">
        <color indexed="64"/>
      </bottom>
      <diagonal/>
    </border>
  </borders>
  <cellStyleXfs count="4">
    <xf numFmtId="0" fontId="0" fillId="0" borderId="0"/>
    <xf numFmtId="164" fontId="2" fillId="0" borderId="0"/>
    <xf numFmtId="0" fontId="2" fillId="0" borderId="0"/>
    <xf numFmtId="0" fontId="1" fillId="0" borderId="0"/>
  </cellStyleXfs>
  <cellXfs count="312">
    <xf numFmtId="0" fontId="0" fillId="0" borderId="0" xfId="0"/>
    <xf numFmtId="0" fontId="1" fillId="0" borderId="1" xfId="0" applyFont="1" applyBorder="1" applyAlignment="1">
      <alignment vertical="top"/>
    </xf>
    <xf numFmtId="0" fontId="1" fillId="0" borderId="0" xfId="0" applyFont="1" applyAlignment="1">
      <alignment vertical="top"/>
    </xf>
    <xf numFmtId="0" fontId="1" fillId="0" borderId="6" xfId="0" applyFont="1" applyBorder="1" applyAlignment="1">
      <alignment vertical="top"/>
    </xf>
    <xf numFmtId="0" fontId="1" fillId="0" borderId="12" xfId="0" applyFont="1" applyBorder="1" applyAlignment="1">
      <alignment vertical="top" wrapText="1"/>
    </xf>
    <xf numFmtId="164" fontId="5" fillId="0" borderId="0" xfId="1" applyFont="1" applyAlignment="1">
      <alignment horizontal="left"/>
    </xf>
    <xf numFmtId="164" fontId="5" fillId="0" borderId="0" xfId="1" applyFont="1"/>
    <xf numFmtId="164" fontId="5" fillId="0" borderId="0" xfId="1" applyFont="1" applyAlignment="1">
      <alignment horizontal="right"/>
    </xf>
    <xf numFmtId="164" fontId="6" fillId="0" borderId="0" xfId="1" applyFont="1"/>
    <xf numFmtId="164" fontId="1" fillId="0" borderId="0" xfId="1" applyFont="1"/>
    <xf numFmtId="165" fontId="5" fillId="0" borderId="0" xfId="1" quotePrefix="1" applyNumberFormat="1" applyFont="1" applyAlignment="1">
      <alignment horizontal="left"/>
    </xf>
    <xf numFmtId="164" fontId="4" fillId="0" borderId="0" xfId="1" applyFont="1"/>
    <xf numFmtId="164" fontId="1" fillId="0" borderId="0" xfId="1" applyFont="1" applyAlignment="1">
      <alignment horizontal="left"/>
    </xf>
    <xf numFmtId="164" fontId="3" fillId="0" borderId="0" xfId="1" applyFont="1" applyAlignment="1">
      <alignment horizontal="left"/>
    </xf>
    <xf numFmtId="49" fontId="1" fillId="0" borderId="0" xfId="1" applyNumberFormat="1" applyFont="1" applyAlignment="1">
      <alignment horizontal="left"/>
    </xf>
    <xf numFmtId="0" fontId="1" fillId="0" borderId="0" xfId="0" applyFont="1"/>
    <xf numFmtId="166" fontId="1" fillId="2" borderId="1" xfId="0" applyNumberFormat="1" applyFont="1" applyFill="1" applyBorder="1" applyAlignment="1">
      <alignment vertical="top"/>
    </xf>
    <xf numFmtId="166" fontId="1" fillId="2" borderId="2" xfId="0" applyNumberFormat="1" applyFont="1" applyFill="1" applyBorder="1" applyAlignment="1">
      <alignment vertical="top"/>
    </xf>
    <xf numFmtId="164" fontId="7" fillId="0" borderId="0" xfId="1" applyFont="1"/>
    <xf numFmtId="164" fontId="8" fillId="0" borderId="0" xfId="1" applyFont="1"/>
    <xf numFmtId="0" fontId="8" fillId="0" borderId="0" xfId="0" applyFont="1"/>
    <xf numFmtId="0" fontId="8" fillId="0" borderId="0" xfId="0" applyFont="1" applyAlignment="1">
      <alignment horizontal="center" vertical="top" wrapText="1"/>
    </xf>
    <xf numFmtId="0" fontId="5" fillId="0" borderId="0" xfId="0" applyFont="1" applyAlignment="1">
      <alignment horizontal="right"/>
    </xf>
    <xf numFmtId="0" fontId="9" fillId="0" borderId="0" xfId="0" applyFont="1"/>
    <xf numFmtId="0" fontId="1" fillId="0" borderId="1" xfId="0" applyFont="1" applyBorder="1" applyAlignment="1">
      <alignment horizontal="center" vertical="top" wrapText="1"/>
    </xf>
    <xf numFmtId="0" fontId="0" fillId="0" borderId="9" xfId="0" applyBorder="1"/>
    <xf numFmtId="0" fontId="0" fillId="0" borderId="6" xfId="0" applyBorder="1"/>
    <xf numFmtId="0" fontId="1" fillId="0" borderId="12" xfId="0" applyFont="1" applyBorder="1"/>
    <xf numFmtId="0" fontId="0" fillId="0" borderId="24" xfId="0" applyBorder="1"/>
    <xf numFmtId="0" fontId="0" fillId="0" borderId="12" xfId="0" applyBorder="1"/>
    <xf numFmtId="0" fontId="0" fillId="0" borderId="15" xfId="0" applyBorder="1"/>
    <xf numFmtId="0" fontId="1" fillId="0" borderId="16" xfId="0" applyFont="1" applyBorder="1"/>
    <xf numFmtId="0" fontId="0" fillId="0" borderId="11" xfId="0" applyBorder="1"/>
    <xf numFmtId="0" fontId="0" fillId="0" borderId="16" xfId="0" applyBorder="1"/>
    <xf numFmtId="0" fontId="1" fillId="0" borderId="15" xfId="0" applyFont="1" applyBorder="1"/>
    <xf numFmtId="0" fontId="1" fillId="0" borderId="11" xfId="0" applyFont="1" applyBorder="1"/>
    <xf numFmtId="0" fontId="0" fillId="3" borderId="15" xfId="0" applyFill="1" applyBorder="1"/>
    <xf numFmtId="0" fontId="0" fillId="3" borderId="11" xfId="0" applyFill="1" applyBorder="1"/>
    <xf numFmtId="0" fontId="0" fillId="3" borderId="16" xfId="0" applyFill="1" applyBorder="1"/>
    <xf numFmtId="0" fontId="0" fillId="3" borderId="12" xfId="0" applyFill="1" applyBorder="1"/>
    <xf numFmtId="0" fontId="1" fillId="0" borderId="1" xfId="0" applyFont="1" applyBorder="1" applyAlignment="1">
      <alignment horizontal="center" vertical="top"/>
    </xf>
    <xf numFmtId="0" fontId="10" fillId="0" borderId="0" xfId="0" applyFont="1"/>
    <xf numFmtId="0" fontId="1" fillId="0" borderId="17" xfId="0" applyFont="1" applyBorder="1" applyAlignment="1">
      <alignment vertical="top"/>
    </xf>
    <xf numFmtId="0" fontId="1" fillId="0" borderId="15" xfId="0" applyFont="1" applyBorder="1" applyAlignment="1">
      <alignment vertical="top"/>
    </xf>
    <xf numFmtId="0" fontId="1" fillId="0" borderId="0" xfId="2" applyFont="1" applyAlignment="1">
      <alignment vertical="top"/>
    </xf>
    <xf numFmtId="0" fontId="1" fillId="0" borderId="9" xfId="0" applyFont="1" applyBorder="1" applyAlignment="1">
      <alignment horizontal="center" vertical="top" wrapText="1"/>
    </xf>
    <xf numFmtId="0" fontId="1" fillId="0" borderId="15" xfId="0" applyFont="1" applyBorder="1" applyAlignment="1">
      <alignment horizontal="center" vertical="top"/>
    </xf>
    <xf numFmtId="0" fontId="11" fillId="0" borderId="0" xfId="0" applyFont="1"/>
    <xf numFmtId="0" fontId="13" fillId="0" borderId="0" xfId="0" applyFont="1"/>
    <xf numFmtId="164" fontId="14" fillId="0" borderId="0" xfId="1" applyFont="1" applyAlignment="1">
      <alignment horizontal="left"/>
    </xf>
    <xf numFmtId="0" fontId="13" fillId="0" borderId="0" xfId="0" applyFont="1" applyProtection="1">
      <protection locked="0"/>
    </xf>
    <xf numFmtId="0" fontId="13" fillId="0" borderId="11" xfId="0" applyFont="1" applyBorder="1"/>
    <xf numFmtId="0" fontId="11" fillId="0" borderId="16" xfId="0" applyFont="1" applyBorder="1"/>
    <xf numFmtId="0" fontId="12" fillId="0" borderId="12" xfId="0" applyFont="1" applyBorder="1"/>
    <xf numFmtId="0" fontId="11" fillId="0" borderId="24" xfId="0" applyFont="1" applyBorder="1"/>
    <xf numFmtId="3" fontId="13" fillId="0" borderId="15" xfId="0" applyNumberFormat="1" applyFont="1" applyBorder="1" applyProtection="1">
      <protection locked="0"/>
    </xf>
    <xf numFmtId="3" fontId="13" fillId="0" borderId="11" xfId="0" applyNumberFormat="1" applyFont="1" applyBorder="1" applyProtection="1">
      <protection locked="0"/>
    </xf>
    <xf numFmtId="3" fontId="11" fillId="5" borderId="14" xfId="0" applyNumberFormat="1" applyFont="1" applyFill="1" applyBorder="1"/>
    <xf numFmtId="0" fontId="12" fillId="0" borderId="11" xfId="0" applyFont="1" applyBorder="1"/>
    <xf numFmtId="0" fontId="12" fillId="0" borderId="16" xfId="0" applyFont="1" applyBorder="1"/>
    <xf numFmtId="6" fontId="13" fillId="0" borderId="15" xfId="0" quotePrefix="1" applyNumberFormat="1" applyFont="1" applyBorder="1" applyAlignment="1">
      <alignment horizontal="center"/>
    </xf>
    <xf numFmtId="0" fontId="14" fillId="0" borderId="15" xfId="0" applyFont="1" applyBorder="1"/>
    <xf numFmtId="3" fontId="14" fillId="5" borderId="16" xfId="0" applyNumberFormat="1" applyFont="1" applyFill="1" applyBorder="1" applyProtection="1">
      <protection locked="0"/>
    </xf>
    <xf numFmtId="0" fontId="1" fillId="4" borderId="9" xfId="2" applyFont="1" applyFill="1" applyBorder="1" applyAlignment="1">
      <alignment horizontal="center" vertical="top" wrapText="1"/>
    </xf>
    <xf numFmtId="0" fontId="1" fillId="4" borderId="26" xfId="0" applyFont="1" applyFill="1" applyBorder="1" applyAlignment="1">
      <alignment horizontal="center" vertical="top" wrapText="1"/>
    </xf>
    <xf numFmtId="0" fontId="1" fillId="2" borderId="9" xfId="2" applyFont="1" applyFill="1" applyBorder="1" applyAlignment="1">
      <alignment vertical="top" wrapText="1"/>
    </xf>
    <xf numFmtId="0" fontId="1" fillId="2" borderId="15" xfId="2" applyFont="1" applyFill="1" applyBorder="1" applyAlignment="1">
      <alignment vertical="top" wrapText="1"/>
    </xf>
    <xf numFmtId="0" fontId="5" fillId="0" borderId="0" xfId="0" applyFont="1" applyAlignment="1">
      <alignment vertical="top"/>
    </xf>
    <xf numFmtId="0" fontId="5" fillId="0" borderId="0" xfId="0" applyFont="1"/>
    <xf numFmtId="0" fontId="1" fillId="4" borderId="1" xfId="0" applyFont="1" applyFill="1" applyBorder="1" applyAlignment="1">
      <alignment horizontal="center" vertical="top" wrapText="1"/>
    </xf>
    <xf numFmtId="0" fontId="1" fillId="4" borderId="1" xfId="0" applyFont="1" applyFill="1" applyBorder="1" applyAlignment="1">
      <alignment horizontal="center" vertical="top"/>
    </xf>
    <xf numFmtId="0" fontId="1" fillId="4" borderId="14" xfId="0" applyFont="1" applyFill="1" applyBorder="1" applyAlignment="1">
      <alignment horizontal="center" vertical="top"/>
    </xf>
    <xf numFmtId="0" fontId="13" fillId="5" borderId="1" xfId="0" applyFont="1" applyFill="1" applyBorder="1"/>
    <xf numFmtId="0" fontId="13" fillId="5" borderId="12" xfId="0" applyFont="1" applyFill="1" applyBorder="1"/>
    <xf numFmtId="0" fontId="13" fillId="5" borderId="24" xfId="0" applyFont="1" applyFill="1" applyBorder="1"/>
    <xf numFmtId="0" fontId="13" fillId="5" borderId="9" xfId="0" applyFont="1" applyFill="1" applyBorder="1"/>
    <xf numFmtId="0" fontId="13" fillId="5" borderId="23" xfId="0" applyFont="1" applyFill="1" applyBorder="1"/>
    <xf numFmtId="0" fontId="13" fillId="5" borderId="17" xfId="0" applyFont="1" applyFill="1" applyBorder="1"/>
    <xf numFmtId="0" fontId="13" fillId="5" borderId="6" xfId="0" applyFont="1" applyFill="1" applyBorder="1"/>
    <xf numFmtId="0" fontId="13" fillId="5" borderId="0" xfId="0" applyFont="1" applyFill="1"/>
    <xf numFmtId="0" fontId="13" fillId="3" borderId="1" xfId="0" applyFont="1" applyFill="1" applyBorder="1"/>
    <xf numFmtId="0" fontId="13" fillId="3" borderId="8" xfId="0" applyFont="1" applyFill="1" applyBorder="1"/>
    <xf numFmtId="0" fontId="13" fillId="5" borderId="14" xfId="0" applyFont="1" applyFill="1" applyBorder="1"/>
    <xf numFmtId="0" fontId="13" fillId="5" borderId="15" xfId="0" applyFont="1" applyFill="1" applyBorder="1"/>
    <xf numFmtId="0" fontId="13" fillId="5" borderId="16" xfId="0" applyFont="1" applyFill="1" applyBorder="1"/>
    <xf numFmtId="0" fontId="13" fillId="5" borderId="11" xfId="0" applyFont="1" applyFill="1" applyBorder="1"/>
    <xf numFmtId="0" fontId="14" fillId="3" borderId="8" xfId="0" applyFont="1" applyFill="1" applyBorder="1" applyAlignment="1">
      <alignment horizontal="center"/>
    </xf>
    <xf numFmtId="0" fontId="11" fillId="3" borderId="1" xfId="0" applyFont="1" applyFill="1" applyBorder="1" applyAlignment="1">
      <alignment horizontal="center"/>
    </xf>
    <xf numFmtId="164" fontId="14" fillId="0" borderId="0" xfId="1" applyFont="1" applyAlignment="1">
      <alignment horizontal="right"/>
    </xf>
    <xf numFmtId="164" fontId="3" fillId="0" borderId="0" xfId="1" applyFont="1" applyAlignment="1">
      <alignment horizontal="right"/>
    </xf>
    <xf numFmtId="0" fontId="15" fillId="0" borderId="0" xfId="0" applyFont="1"/>
    <xf numFmtId="0" fontId="3" fillId="0" borderId="0" xfId="0" applyFont="1" applyAlignment="1">
      <alignment horizontal="center" wrapText="1"/>
    </xf>
    <xf numFmtId="0" fontId="1" fillId="0" borderId="6" xfId="0" applyFont="1" applyBorder="1"/>
    <xf numFmtId="0" fontId="12" fillId="0" borderId="0" xfId="0" applyFont="1"/>
    <xf numFmtId="3" fontId="11" fillId="0" borderId="0" xfId="0" applyNumberFormat="1" applyFont="1"/>
    <xf numFmtId="0" fontId="12" fillId="0" borderId="24" xfId="0" applyFont="1" applyBorder="1"/>
    <xf numFmtId="0" fontId="12" fillId="0" borderId="15" xfId="0" applyFont="1" applyBorder="1" applyAlignment="1">
      <alignment wrapText="1"/>
    </xf>
    <xf numFmtId="0" fontId="12" fillId="0" borderId="0" xfId="0" applyFont="1" applyAlignment="1">
      <alignment wrapText="1"/>
    </xf>
    <xf numFmtId="6" fontId="13" fillId="0" borderId="13" xfId="0" quotePrefix="1" applyNumberFormat="1" applyFont="1" applyBorder="1" applyAlignment="1">
      <alignment horizontal="center"/>
    </xf>
    <xf numFmtId="6" fontId="13" fillId="0" borderId="16" xfId="0" quotePrefix="1" applyNumberFormat="1" applyFont="1" applyBorder="1" applyAlignment="1">
      <alignment horizontal="center"/>
    </xf>
    <xf numFmtId="3" fontId="13" fillId="0" borderId="16" xfId="0" applyNumberFormat="1" applyFont="1" applyBorder="1" applyProtection="1">
      <protection locked="0"/>
    </xf>
    <xf numFmtId="0" fontId="12" fillId="0" borderId="24" xfId="0" applyFont="1" applyBorder="1" applyAlignment="1">
      <alignment wrapText="1"/>
    </xf>
    <xf numFmtId="0" fontId="14" fillId="0" borderId="16" xfId="0" applyFont="1" applyBorder="1"/>
    <xf numFmtId="0" fontId="13" fillId="0" borderId="15" xfId="0" applyFont="1" applyBorder="1"/>
    <xf numFmtId="0" fontId="12" fillId="0" borderId="23" xfId="0" applyFont="1" applyBorder="1"/>
    <xf numFmtId="0" fontId="13" fillId="0" borderId="16" xfId="0" applyFont="1" applyBorder="1"/>
    <xf numFmtId="0" fontId="12" fillId="0" borderId="16" xfId="0" applyFont="1" applyBorder="1" applyAlignment="1">
      <alignment wrapText="1"/>
    </xf>
    <xf numFmtId="0" fontId="11" fillId="0" borderId="15" xfId="0" applyFont="1" applyBorder="1" applyAlignment="1">
      <alignment wrapText="1"/>
    </xf>
    <xf numFmtId="167" fontId="14" fillId="0" borderId="0" xfId="1" applyNumberFormat="1" applyFont="1" applyAlignment="1">
      <alignment horizontal="left"/>
    </xf>
    <xf numFmtId="0" fontId="1" fillId="5" borderId="0" xfId="2" applyFont="1" applyFill="1" applyAlignment="1">
      <alignment vertical="top"/>
    </xf>
    <xf numFmtId="0" fontId="1" fillId="0" borderId="0" xfId="0" applyFont="1" applyAlignment="1">
      <alignment vertical="top" wrapText="1"/>
    </xf>
    <xf numFmtId="0" fontId="1" fillId="0" borderId="16" xfId="0" applyFont="1" applyBorder="1" applyAlignment="1">
      <alignment vertical="top" wrapText="1"/>
    </xf>
    <xf numFmtId="0" fontId="1" fillId="0" borderId="1" xfId="0" applyFont="1" applyBorder="1" applyAlignment="1">
      <alignment vertical="top" wrapText="1"/>
    </xf>
    <xf numFmtId="0" fontId="1" fillId="0" borderId="14" xfId="0" applyFont="1" applyBorder="1" applyAlignment="1">
      <alignment horizontal="left" vertical="top" wrapText="1"/>
    </xf>
    <xf numFmtId="0" fontId="1" fillId="4" borderId="1" xfId="0" applyFont="1" applyFill="1" applyBorder="1" applyAlignment="1">
      <alignment vertical="top" wrapText="1"/>
    </xf>
    <xf numFmtId="0" fontId="1" fillId="4" borderId="14" xfId="0" applyFont="1" applyFill="1" applyBorder="1" applyAlignment="1">
      <alignment horizontal="left" vertical="top" wrapText="1"/>
    </xf>
    <xf numFmtId="0" fontId="16" fillId="0" borderId="0" xfId="0" applyFont="1"/>
    <xf numFmtId="0" fontId="11" fillId="0" borderId="14" xfId="0" quotePrefix="1" applyFont="1" applyBorder="1" applyAlignment="1">
      <alignment horizontal="center"/>
    </xf>
    <xf numFmtId="0" fontId="14" fillId="0" borderId="14" xfId="0" quotePrefix="1" applyFont="1" applyBorder="1" applyAlignment="1">
      <alignment horizontal="center"/>
    </xf>
    <xf numFmtId="0" fontId="14" fillId="4" borderId="14" xfId="0" quotePrefix="1" applyFont="1" applyFill="1" applyBorder="1" applyAlignment="1">
      <alignment horizontal="center"/>
    </xf>
    <xf numFmtId="0" fontId="1" fillId="0" borderId="15" xfId="0" applyFont="1" applyBorder="1" applyAlignment="1">
      <alignment vertical="top" wrapText="1"/>
    </xf>
    <xf numFmtId="0" fontId="1" fillId="0" borderId="11" xfId="0" applyFont="1" applyBorder="1" applyAlignment="1">
      <alignment vertical="top"/>
    </xf>
    <xf numFmtId="0" fontId="3" fillId="0" borderId="0" xfId="0" applyFont="1" applyAlignment="1">
      <alignment horizontal="center"/>
    </xf>
    <xf numFmtId="0" fontId="1" fillId="0" borderId="14" xfId="0" applyFont="1" applyBorder="1" applyAlignment="1">
      <alignment vertical="top"/>
    </xf>
    <xf numFmtId="0" fontId="1" fillId="0" borderId="14" xfId="0" applyFont="1" applyBorder="1" applyAlignment="1">
      <alignment vertical="top" wrapText="1"/>
    </xf>
    <xf numFmtId="0" fontId="14" fillId="3" borderId="2" xfId="0" applyFont="1" applyFill="1" applyBorder="1" applyAlignment="1">
      <alignment horizontal="center"/>
    </xf>
    <xf numFmtId="6" fontId="13" fillId="0" borderId="12" xfId="0" quotePrefix="1" applyNumberFormat="1" applyFont="1" applyBorder="1" applyAlignment="1">
      <alignment horizontal="center"/>
    </xf>
    <xf numFmtId="0" fontId="14" fillId="0" borderId="9" xfId="0" applyFont="1" applyBorder="1"/>
    <xf numFmtId="0" fontId="14" fillId="0" borderId="12" xfId="0" applyFont="1" applyBorder="1"/>
    <xf numFmtId="3" fontId="13" fillId="0" borderId="9" xfId="0" applyNumberFormat="1" applyFont="1" applyBorder="1"/>
    <xf numFmtId="3" fontId="13" fillId="0" borderId="12" xfId="0" applyNumberFormat="1" applyFont="1" applyBorder="1"/>
    <xf numFmtId="3" fontId="13" fillId="0" borderId="6" xfId="0" applyNumberFormat="1" applyFont="1" applyBorder="1"/>
    <xf numFmtId="0" fontId="14" fillId="0" borderId="0" xfId="0" quotePrefix="1" applyFont="1" applyAlignment="1">
      <alignment horizontal="center"/>
    </xf>
    <xf numFmtId="0" fontId="13" fillId="5" borderId="5" xfId="0" applyFont="1" applyFill="1" applyBorder="1"/>
    <xf numFmtId="0" fontId="13" fillId="5" borderId="13" xfId="0" applyFont="1" applyFill="1" applyBorder="1"/>
    <xf numFmtId="0" fontId="14" fillId="0" borderId="0" xfId="0" applyFont="1" applyAlignment="1">
      <alignment wrapText="1"/>
    </xf>
    <xf numFmtId="0" fontId="14" fillId="0" borderId="0" xfId="0" applyFont="1" applyAlignment="1">
      <alignment horizontal="center"/>
    </xf>
    <xf numFmtId="0" fontId="14" fillId="0" borderId="0" xfId="0" applyFont="1"/>
    <xf numFmtId="0" fontId="13" fillId="3" borderId="2" xfId="0" applyFont="1" applyFill="1" applyBorder="1"/>
    <xf numFmtId="0" fontId="1" fillId="0" borderId="9" xfId="2" applyFont="1" applyBorder="1" applyAlignment="1">
      <alignment vertical="top" wrapText="1"/>
    </xf>
    <xf numFmtId="0" fontId="1" fillId="0" borderId="15" xfId="2" applyFont="1" applyBorder="1" applyAlignment="1">
      <alignment vertical="top" wrapText="1"/>
    </xf>
    <xf numFmtId="0" fontId="1" fillId="0" borderId="1" xfId="2" applyFont="1" applyBorder="1" applyAlignment="1">
      <alignment vertical="top" wrapText="1"/>
    </xf>
    <xf numFmtId="0" fontId="1" fillId="0" borderId="14" xfId="2" applyFont="1" applyBorder="1" applyAlignment="1">
      <alignment vertical="top" wrapText="1"/>
    </xf>
    <xf numFmtId="166" fontId="1" fillId="0" borderId="14" xfId="0" applyNumberFormat="1" applyFont="1" applyBorder="1" applyAlignment="1">
      <alignment vertical="top"/>
    </xf>
    <xf numFmtId="166" fontId="1" fillId="2" borderId="14" xfId="0" applyNumberFormat="1" applyFont="1" applyFill="1" applyBorder="1" applyAlignment="1">
      <alignment vertical="top"/>
    </xf>
    <xf numFmtId="0" fontId="3" fillId="0" borderId="14" xfId="0" applyFont="1" applyBorder="1" applyAlignment="1">
      <alignment vertical="top"/>
    </xf>
    <xf numFmtId="0" fontId="3" fillId="0" borderId="15" xfId="0" applyFont="1" applyBorder="1"/>
    <xf numFmtId="0" fontId="3" fillId="0" borderId="9" xfId="0" applyFont="1" applyBorder="1"/>
    <xf numFmtId="0" fontId="3" fillId="0" borderId="9" xfId="0" applyFont="1" applyBorder="1" applyAlignment="1">
      <alignment vertical="top"/>
    </xf>
    <xf numFmtId="0" fontId="3" fillId="0" borderId="9" xfId="0" applyFont="1" applyBorder="1" applyAlignment="1">
      <alignment vertical="top" wrapText="1"/>
    </xf>
    <xf numFmtId="0" fontId="17" fillId="0" borderId="0" xfId="0" applyFont="1"/>
    <xf numFmtId="0" fontId="14" fillId="0" borderId="0" xfId="3" applyFont="1"/>
    <xf numFmtId="0" fontId="13" fillId="0" borderId="0" xfId="3" applyFont="1"/>
    <xf numFmtId="49" fontId="13" fillId="0" borderId="0" xfId="3" applyNumberFormat="1" applyFont="1" applyAlignment="1">
      <alignment horizontal="left"/>
    </xf>
    <xf numFmtId="0" fontId="13" fillId="0" borderId="9" xfId="3" applyFont="1" applyBorder="1" applyAlignment="1">
      <alignment vertical="top"/>
    </xf>
    <xf numFmtId="0" fontId="13" fillId="0" borderId="17" xfId="3" applyFont="1" applyBorder="1" applyAlignment="1">
      <alignment vertical="top"/>
    </xf>
    <xf numFmtId="0" fontId="13" fillId="0" borderId="6" xfId="3" applyFont="1" applyBorder="1" applyAlignment="1">
      <alignment vertical="top"/>
    </xf>
    <xf numFmtId="0" fontId="13" fillId="0" borderId="5" xfId="3" applyFont="1" applyBorder="1" applyAlignment="1">
      <alignment vertical="top"/>
    </xf>
    <xf numFmtId="0" fontId="13" fillId="0" borderId="12" xfId="3" applyFont="1" applyBorder="1" applyAlignment="1">
      <alignment vertical="top" wrapText="1"/>
    </xf>
    <xf numFmtId="0" fontId="13" fillId="0" borderId="13" xfId="3" applyFont="1" applyBorder="1" applyAlignment="1">
      <alignment vertical="top" wrapText="1"/>
    </xf>
    <xf numFmtId="166" fontId="13" fillId="0" borderId="6" xfId="3" applyNumberFormat="1" applyFont="1" applyBorder="1" applyAlignment="1">
      <alignment vertical="top"/>
    </xf>
    <xf numFmtId="166" fontId="13" fillId="0" borderId="19" xfId="3" applyNumberFormat="1" applyFont="1" applyBorder="1" applyAlignment="1">
      <alignment vertical="top"/>
    </xf>
    <xf numFmtId="166" fontId="13" fillId="0" borderId="5" xfId="3" applyNumberFormat="1" applyFont="1" applyBorder="1" applyAlignment="1">
      <alignment vertical="top"/>
    </xf>
    <xf numFmtId="166" fontId="13" fillId="0" borderId="3" xfId="3" applyNumberFormat="1" applyFont="1" applyBorder="1" applyAlignment="1">
      <alignment vertical="top"/>
    </xf>
    <xf numFmtId="166" fontId="13" fillId="0" borderId="4" xfId="3" applyNumberFormat="1" applyFont="1" applyBorder="1" applyAlignment="1">
      <alignment vertical="top"/>
    </xf>
    <xf numFmtId="166" fontId="13" fillId="2" borderId="3" xfId="3" applyNumberFormat="1" applyFont="1" applyFill="1" applyBorder="1" applyAlignment="1">
      <alignment vertical="top"/>
    </xf>
    <xf numFmtId="166" fontId="13" fillId="2" borderId="4" xfId="3" applyNumberFormat="1" applyFont="1" applyFill="1" applyBorder="1" applyAlignment="1">
      <alignment vertical="top"/>
    </xf>
    <xf numFmtId="166" fontId="13" fillId="2" borderId="5" xfId="3" applyNumberFormat="1" applyFont="1" applyFill="1" applyBorder="1" applyAlignment="1">
      <alignment vertical="top"/>
    </xf>
    <xf numFmtId="166" fontId="13" fillId="0" borderId="12" xfId="3" applyNumberFormat="1" applyFont="1" applyBorder="1" applyAlignment="1">
      <alignment vertical="top"/>
    </xf>
    <xf numFmtId="166" fontId="13" fillId="0" borderId="20" xfId="3" applyNumberFormat="1" applyFont="1" applyBorder="1" applyAlignment="1">
      <alignment vertical="top"/>
    </xf>
    <xf numFmtId="166" fontId="13" fillId="0" borderId="13" xfId="3" applyNumberFormat="1" applyFont="1" applyBorder="1" applyAlignment="1">
      <alignment vertical="top"/>
    </xf>
    <xf numFmtId="166" fontId="13" fillId="0" borderId="21" xfId="3" applyNumberFormat="1" applyFont="1" applyBorder="1" applyAlignment="1">
      <alignment vertical="top"/>
    </xf>
    <xf numFmtId="166" fontId="13" fillId="0" borderId="22" xfId="3" applyNumberFormat="1" applyFont="1" applyBorder="1" applyAlignment="1">
      <alignment vertical="top"/>
    </xf>
    <xf numFmtId="166" fontId="13" fillId="2" borderId="21" xfId="3" applyNumberFormat="1" applyFont="1" applyFill="1" applyBorder="1" applyAlignment="1">
      <alignment vertical="top"/>
    </xf>
    <xf numFmtId="166" fontId="13" fillId="2" borderId="22" xfId="3" applyNumberFormat="1" applyFont="1" applyFill="1" applyBorder="1" applyAlignment="1">
      <alignment vertical="top"/>
    </xf>
    <xf numFmtId="166" fontId="13" fillId="2" borderId="13" xfId="3" applyNumberFormat="1" applyFont="1" applyFill="1" applyBorder="1" applyAlignment="1">
      <alignment vertical="top"/>
    </xf>
    <xf numFmtId="0" fontId="13" fillId="0" borderId="1" xfId="3" applyFont="1" applyBorder="1" applyAlignment="1">
      <alignment vertical="top"/>
    </xf>
    <xf numFmtId="0" fontId="13" fillId="0" borderId="2" xfId="3" applyFont="1" applyBorder="1" applyAlignment="1">
      <alignment vertical="top"/>
    </xf>
    <xf numFmtId="166" fontId="13" fillId="2" borderId="1" xfId="3" applyNumberFormat="1" applyFont="1" applyFill="1" applyBorder="1" applyAlignment="1">
      <alignment vertical="top"/>
    </xf>
    <xf numFmtId="166" fontId="13" fillId="2" borderId="7" xfId="3" applyNumberFormat="1" applyFont="1" applyFill="1" applyBorder="1" applyAlignment="1">
      <alignment vertical="top"/>
    </xf>
    <xf numFmtId="166" fontId="13" fillId="2" borderId="2" xfId="3" applyNumberFormat="1" applyFont="1" applyFill="1" applyBorder="1" applyAlignment="1">
      <alignment vertical="top"/>
    </xf>
    <xf numFmtId="166" fontId="13" fillId="2" borderId="10" xfId="3" applyNumberFormat="1" applyFont="1" applyFill="1" applyBorder="1" applyAlignment="1">
      <alignment vertical="top"/>
    </xf>
    <xf numFmtId="166" fontId="13" fillId="2" borderId="18" xfId="3" applyNumberFormat="1" applyFont="1" applyFill="1" applyBorder="1" applyAlignment="1">
      <alignment vertical="top"/>
    </xf>
    <xf numFmtId="0" fontId="13" fillId="0" borderId="12" xfId="3" applyFont="1" applyBorder="1" applyAlignment="1">
      <alignment vertical="top"/>
    </xf>
    <xf numFmtId="0" fontId="13" fillId="0" borderId="13" xfId="3" applyFont="1" applyBorder="1" applyAlignment="1">
      <alignment vertical="top"/>
    </xf>
    <xf numFmtId="0" fontId="5" fillId="0" borderId="0" xfId="3" applyFont="1"/>
    <xf numFmtId="0" fontId="13" fillId="0" borderId="23" xfId="0" applyFont="1" applyBorder="1"/>
    <xf numFmtId="0" fontId="12" fillId="0" borderId="11" xfId="0" applyFont="1" applyBorder="1" applyAlignment="1">
      <alignment wrapText="1"/>
    </xf>
    <xf numFmtId="166" fontId="1" fillId="0" borderId="1" xfId="0" applyNumberFormat="1" applyFont="1" applyBorder="1" applyAlignment="1">
      <alignment vertical="top"/>
    </xf>
    <xf numFmtId="167" fontId="3" fillId="0" borderId="0" xfId="0" applyNumberFormat="1" applyFont="1" applyAlignment="1">
      <alignment horizontal="left"/>
    </xf>
    <xf numFmtId="0" fontId="3" fillId="0" borderId="0" xfId="0" applyFont="1" applyAlignment="1">
      <alignment horizontal="left"/>
    </xf>
    <xf numFmtId="0" fontId="14" fillId="0" borderId="0" xfId="3" applyFont="1" applyAlignment="1">
      <alignment horizontal="left"/>
    </xf>
    <xf numFmtId="167" fontId="14" fillId="0" borderId="0" xfId="3" applyNumberFormat="1" applyFont="1" applyAlignment="1">
      <alignment horizontal="left"/>
    </xf>
    <xf numFmtId="0" fontId="1" fillId="2" borderId="1" xfId="2" applyFont="1" applyFill="1" applyBorder="1" applyAlignment="1">
      <alignment vertical="top" wrapText="1"/>
    </xf>
    <xf numFmtId="0" fontId="1" fillId="2" borderId="14" xfId="2" applyFont="1" applyFill="1" applyBorder="1" applyAlignment="1">
      <alignment vertical="top" wrapText="1"/>
    </xf>
    <xf numFmtId="0" fontId="1" fillId="0" borderId="14" xfId="0" applyFont="1" applyBorder="1" applyAlignment="1">
      <alignment horizontal="center" vertical="top" wrapText="1"/>
    </xf>
    <xf numFmtId="0" fontId="1" fillId="0" borderId="2" xfId="0" applyFont="1" applyBorder="1" applyAlignment="1">
      <alignment horizontal="center" vertical="top" wrapText="1"/>
    </xf>
    <xf numFmtId="166" fontId="1" fillId="0" borderId="2" xfId="0" applyNumberFormat="1" applyFont="1" applyBorder="1" applyAlignment="1">
      <alignment vertical="top"/>
    </xf>
    <xf numFmtId="0" fontId="1" fillId="0" borderId="28" xfId="0" applyFont="1" applyBorder="1" applyAlignment="1">
      <alignment horizontal="center" vertical="top" wrapText="1"/>
    </xf>
    <xf numFmtId="166" fontId="1" fillId="0" borderId="28" xfId="0" applyNumberFormat="1" applyFont="1" applyBorder="1" applyAlignment="1">
      <alignment vertical="top"/>
    </xf>
    <xf numFmtId="0" fontId="1" fillId="0" borderId="29" xfId="0" applyFont="1" applyBorder="1" applyAlignment="1">
      <alignment horizontal="center" vertical="top" wrapText="1"/>
    </xf>
    <xf numFmtId="166" fontId="1" fillId="0" borderId="29" xfId="0" applyNumberFormat="1" applyFont="1" applyBorder="1" applyAlignment="1">
      <alignment vertical="top"/>
    </xf>
    <xf numFmtId="166" fontId="1" fillId="2" borderId="29" xfId="0" applyNumberFormat="1" applyFont="1" applyFill="1" applyBorder="1" applyAlignment="1">
      <alignment vertical="top"/>
    </xf>
    <xf numFmtId="166" fontId="1" fillId="2" borderId="28" xfId="0" applyNumberFormat="1" applyFont="1" applyFill="1" applyBorder="1" applyAlignment="1">
      <alignment vertical="top"/>
    </xf>
    <xf numFmtId="166" fontId="1" fillId="3" borderId="14" xfId="0" applyNumberFormat="1" applyFont="1" applyFill="1" applyBorder="1" applyAlignment="1">
      <alignment vertical="top"/>
    </xf>
    <xf numFmtId="0" fontId="1" fillId="0" borderId="24" xfId="0" applyFont="1" applyBorder="1" applyAlignment="1">
      <alignment vertical="top" wrapText="1"/>
    </xf>
    <xf numFmtId="0" fontId="1" fillId="0" borderId="8" xfId="0" applyFont="1" applyBorder="1" applyAlignment="1">
      <alignment vertical="top"/>
    </xf>
    <xf numFmtId="0" fontId="1" fillId="0" borderId="23" xfId="0" applyFont="1" applyBorder="1" applyAlignment="1">
      <alignment vertical="top"/>
    </xf>
    <xf numFmtId="166" fontId="1" fillId="3" borderId="29" xfId="0" applyNumberFormat="1" applyFont="1" applyFill="1" applyBorder="1" applyAlignment="1">
      <alignment vertical="top"/>
    </xf>
    <xf numFmtId="166" fontId="1" fillId="3" borderId="28" xfId="0" applyNumberFormat="1" applyFont="1" applyFill="1" applyBorder="1" applyAlignment="1">
      <alignment vertical="top"/>
    </xf>
    <xf numFmtId="166" fontId="3" fillId="2" borderId="29" xfId="0" applyNumberFormat="1" applyFont="1" applyFill="1" applyBorder="1" applyAlignment="1">
      <alignment vertical="top"/>
    </xf>
    <xf numFmtId="166" fontId="3" fillId="2" borderId="14" xfId="0" applyNumberFormat="1" applyFont="1" applyFill="1" applyBorder="1" applyAlignment="1">
      <alignment vertical="top"/>
    </xf>
    <xf numFmtId="166" fontId="3" fillId="2" borderId="28" xfId="0" applyNumberFormat="1" applyFont="1" applyFill="1" applyBorder="1" applyAlignment="1">
      <alignment vertical="top"/>
    </xf>
    <xf numFmtId="0" fontId="15" fillId="0" borderId="0" xfId="0" applyFont="1" applyAlignment="1">
      <alignment vertical="center"/>
    </xf>
    <xf numFmtId="0" fontId="3" fillId="0" borderId="0" xfId="0" applyFont="1" applyAlignment="1">
      <alignment vertical="top"/>
    </xf>
    <xf numFmtId="166" fontId="1" fillId="0" borderId="0" xfId="0" applyNumberFormat="1" applyFont="1" applyAlignment="1">
      <alignment vertical="top"/>
    </xf>
    <xf numFmtId="166" fontId="3" fillId="0" borderId="0" xfId="0" applyNumberFormat="1" applyFont="1" applyAlignment="1">
      <alignment vertical="top"/>
    </xf>
    <xf numFmtId="0" fontId="1" fillId="0" borderId="0" xfId="2" applyFont="1" applyAlignment="1">
      <alignment vertical="top" wrapText="1"/>
    </xf>
    <xf numFmtId="6" fontId="13" fillId="0" borderId="17" xfId="0" quotePrefix="1" applyNumberFormat="1" applyFont="1" applyBorder="1" applyAlignment="1">
      <alignment horizontal="center"/>
    </xf>
    <xf numFmtId="3" fontId="14" fillId="5" borderId="13" xfId="0" applyNumberFormat="1" applyFont="1" applyFill="1" applyBorder="1" applyProtection="1">
      <protection locked="0"/>
    </xf>
    <xf numFmtId="6" fontId="13" fillId="0" borderId="9" xfId="0" quotePrefix="1" applyNumberFormat="1" applyFont="1" applyBorder="1" applyAlignment="1">
      <alignment horizontal="center"/>
    </xf>
    <xf numFmtId="3" fontId="14" fillId="5" borderId="12" xfId="0" applyNumberFormat="1" applyFont="1" applyFill="1" applyBorder="1" applyProtection="1">
      <protection locked="0"/>
    </xf>
    <xf numFmtId="3" fontId="13" fillId="0" borderId="5" xfId="0" applyNumberFormat="1" applyFont="1" applyBorder="1"/>
    <xf numFmtId="0" fontId="13" fillId="5" borderId="2" xfId="0" applyFont="1" applyFill="1" applyBorder="1"/>
    <xf numFmtId="0" fontId="13" fillId="5" borderId="8" xfId="0" applyFont="1" applyFill="1" applyBorder="1"/>
    <xf numFmtId="0" fontId="11" fillId="0" borderId="17" xfId="0" applyFont="1" applyBorder="1" applyAlignment="1" applyProtection="1">
      <alignment horizontal="center"/>
      <protection locked="0"/>
    </xf>
    <xf numFmtId="0" fontId="14" fillId="0" borderId="1" xfId="3" applyFont="1" applyBorder="1" applyAlignment="1">
      <alignment horizontal="center" vertical="top" wrapText="1"/>
    </xf>
    <xf numFmtId="0" fontId="14" fillId="0" borderId="7" xfId="3" applyFont="1" applyBorder="1" applyAlignment="1">
      <alignment horizontal="center" vertical="top" wrapText="1"/>
    </xf>
    <xf numFmtId="0" fontId="14" fillId="0" borderId="10" xfId="3" applyFont="1" applyBorder="1" applyAlignment="1">
      <alignment horizontal="center" vertical="top" wrapText="1"/>
    </xf>
    <xf numFmtId="0" fontId="14" fillId="0" borderId="18" xfId="3" applyFont="1" applyBorder="1" applyAlignment="1">
      <alignment horizontal="center" vertical="top" wrapText="1"/>
    </xf>
    <xf numFmtId="0" fontId="18" fillId="0" borderId="0" xfId="0" applyFont="1"/>
    <xf numFmtId="166" fontId="13" fillId="0" borderId="1" xfId="3" applyNumberFormat="1" applyFont="1" applyBorder="1" applyAlignment="1">
      <alignment vertical="top"/>
    </xf>
    <xf numFmtId="166" fontId="13" fillId="0" borderId="7" xfId="3" applyNumberFormat="1" applyFont="1" applyBorder="1" applyAlignment="1">
      <alignment vertical="top"/>
    </xf>
    <xf numFmtId="166" fontId="13" fillId="0" borderId="2" xfId="3" applyNumberFormat="1" applyFont="1" applyBorder="1" applyAlignment="1">
      <alignment vertical="top"/>
    </xf>
    <xf numFmtId="166" fontId="13" fillId="0" borderId="10" xfId="3" applyNumberFormat="1" applyFont="1" applyBorder="1" applyAlignment="1">
      <alignment vertical="top"/>
    </xf>
    <xf numFmtId="166" fontId="13" fillId="0" borderId="18" xfId="3" applyNumberFormat="1" applyFont="1" applyBorder="1" applyAlignment="1">
      <alignment vertical="top"/>
    </xf>
    <xf numFmtId="3" fontId="13" fillId="0" borderId="11" xfId="0" applyNumberFormat="1" applyFont="1" applyBorder="1"/>
    <xf numFmtId="0" fontId="14" fillId="3" borderId="1" xfId="0" applyFont="1" applyFill="1" applyBorder="1" applyAlignment="1">
      <alignment horizontal="left" wrapText="1"/>
    </xf>
    <xf numFmtId="0" fontId="14" fillId="3" borderId="8" xfId="0" applyFont="1" applyFill="1" applyBorder="1" applyAlignment="1">
      <alignment horizontal="left" wrapText="1"/>
    </xf>
    <xf numFmtId="0" fontId="14" fillId="3" borderId="2" xfId="0" applyFont="1" applyFill="1" applyBorder="1" applyAlignment="1">
      <alignment horizontal="left" wrapText="1"/>
    </xf>
    <xf numFmtId="0" fontId="14" fillId="0" borderId="1" xfId="0" applyFont="1" applyBorder="1" applyAlignment="1" applyProtection="1">
      <alignment horizontal="center"/>
      <protection locked="0"/>
    </xf>
    <xf numFmtId="0" fontId="14" fillId="0" borderId="8" xfId="0" applyFont="1" applyBorder="1" applyAlignment="1" applyProtection="1">
      <alignment horizontal="center"/>
      <protection locked="0"/>
    </xf>
    <xf numFmtId="0" fontId="14" fillId="0" borderId="2" xfId="0" applyFont="1" applyBorder="1" applyAlignment="1" applyProtection="1">
      <alignment horizontal="center"/>
      <protection locked="0"/>
    </xf>
    <xf numFmtId="0" fontId="14" fillId="5" borderId="1" xfId="0" applyFont="1" applyFill="1" applyBorder="1" applyAlignment="1">
      <alignment horizontal="left" wrapText="1"/>
    </xf>
    <xf numFmtId="0" fontId="14" fillId="5" borderId="8" xfId="0" applyFont="1" applyFill="1" applyBorder="1" applyAlignment="1">
      <alignment horizontal="left" wrapText="1"/>
    </xf>
    <xf numFmtId="0" fontId="14" fillId="5" borderId="2" xfId="0" applyFont="1" applyFill="1" applyBorder="1" applyAlignment="1">
      <alignment horizontal="left" wrapText="1"/>
    </xf>
    <xf numFmtId="0" fontId="11" fillId="0" borderId="15" xfId="0" applyFont="1" applyBorder="1" applyAlignment="1">
      <alignment horizontal="left" vertical="top"/>
    </xf>
    <xf numFmtId="0" fontId="11" fillId="0" borderId="11" xfId="0" applyFont="1" applyBorder="1" applyAlignment="1">
      <alignment horizontal="left" vertical="top"/>
    </xf>
    <xf numFmtId="0" fontId="11" fillId="0" borderId="16" xfId="0" applyFont="1" applyBorder="1" applyAlignment="1">
      <alignment horizontal="left" vertical="top"/>
    </xf>
    <xf numFmtId="0" fontId="11" fillId="0" borderId="15" xfId="0" applyFont="1" applyBorder="1" applyAlignment="1">
      <alignment horizontal="left"/>
    </xf>
    <xf numFmtId="0" fontId="11" fillId="0" borderId="11" xfId="0" applyFont="1" applyBorder="1" applyAlignment="1">
      <alignment horizontal="left"/>
    </xf>
    <xf numFmtId="0" fontId="11" fillId="0" borderId="16" xfId="0" applyFont="1" applyBorder="1" applyAlignment="1">
      <alignment horizontal="left"/>
    </xf>
    <xf numFmtId="0" fontId="11" fillId="0" borderId="15" xfId="0" applyFont="1" applyBorder="1" applyAlignment="1" applyProtection="1">
      <alignment horizontal="center"/>
      <protection locked="0"/>
    </xf>
    <xf numFmtId="0" fontId="11" fillId="0" borderId="16" xfId="0" applyFont="1" applyBorder="1" applyAlignment="1" applyProtection="1">
      <alignment horizontal="center"/>
      <protection locked="0"/>
    </xf>
    <xf numFmtId="0" fontId="14" fillId="0" borderId="9" xfId="0" applyFont="1" applyBorder="1" applyAlignment="1" applyProtection="1">
      <alignment horizontal="center"/>
      <protection locked="0"/>
    </xf>
    <xf numFmtId="0" fontId="14" fillId="0" borderId="23" xfId="0" applyFont="1" applyBorder="1" applyAlignment="1" applyProtection="1">
      <alignment horizontal="center"/>
      <protection locked="0"/>
    </xf>
    <xf numFmtId="0" fontId="14" fillId="0" borderId="17" xfId="0" applyFont="1" applyBorder="1" applyAlignment="1" applyProtection="1">
      <alignment horizontal="center"/>
      <protection locked="0"/>
    </xf>
    <xf numFmtId="0" fontId="14" fillId="0" borderId="12" xfId="0" applyFont="1" applyBorder="1" applyAlignment="1" applyProtection="1">
      <alignment horizontal="center"/>
      <protection locked="0"/>
    </xf>
    <xf numFmtId="0" fontId="14" fillId="0" borderId="24" xfId="0" applyFont="1" applyBorder="1" applyAlignment="1" applyProtection="1">
      <alignment horizontal="center"/>
      <protection locked="0"/>
    </xf>
    <xf numFmtId="0" fontId="14" fillId="0" borderId="13" xfId="0" applyFont="1" applyBorder="1" applyAlignment="1" applyProtection="1">
      <alignment horizontal="center"/>
      <protection locked="0"/>
    </xf>
    <xf numFmtId="0" fontId="14" fillId="3" borderId="1" xfId="0" applyFont="1" applyFill="1" applyBorder="1" applyAlignment="1">
      <alignment horizontal="left" vertical="top" wrapText="1"/>
    </xf>
    <xf numFmtId="0" fontId="14" fillId="3" borderId="8" xfId="0" applyFont="1" applyFill="1" applyBorder="1" applyAlignment="1">
      <alignment horizontal="left" vertical="top" wrapText="1"/>
    </xf>
    <xf numFmtId="0" fontId="14" fillId="3" borderId="2" xfId="0" applyFont="1" applyFill="1" applyBorder="1" applyAlignment="1">
      <alignment horizontal="left" vertical="top" wrapText="1"/>
    </xf>
    <xf numFmtId="0" fontId="3" fillId="0" borderId="1" xfId="0" applyFont="1" applyBorder="1" applyAlignment="1">
      <alignment horizontal="center" vertical="top"/>
    </xf>
    <xf numFmtId="0" fontId="3" fillId="0" borderId="8" xfId="0" applyFont="1" applyBorder="1" applyAlignment="1">
      <alignment horizontal="center" vertical="top"/>
    </xf>
    <xf numFmtId="0" fontId="3" fillId="0" borderId="2" xfId="0" applyFont="1" applyBorder="1" applyAlignment="1">
      <alignment horizontal="center" vertical="top"/>
    </xf>
    <xf numFmtId="0" fontId="1" fillId="0" borderId="33" xfId="0" applyFont="1" applyBorder="1" applyAlignment="1">
      <alignment horizontal="center" vertical="top"/>
    </xf>
    <xf numFmtId="0" fontId="1" fillId="0" borderId="31" xfId="0" applyFont="1" applyBorder="1" applyAlignment="1">
      <alignment horizontal="center" vertical="top"/>
    </xf>
    <xf numFmtId="0" fontId="1" fillId="0" borderId="30" xfId="0" applyFont="1" applyBorder="1" applyAlignment="1">
      <alignment horizontal="center" vertical="top"/>
    </xf>
    <xf numFmtId="0" fontId="1" fillId="0" borderId="34" xfId="0" applyFont="1" applyBorder="1" applyAlignment="1">
      <alignment horizontal="center" vertical="top"/>
    </xf>
    <xf numFmtId="0" fontId="1" fillId="0" borderId="32" xfId="0" applyFont="1" applyBorder="1" applyAlignment="1">
      <alignment horizontal="center" vertical="top"/>
    </xf>
    <xf numFmtId="0" fontId="3" fillId="0" borderId="33" xfId="0" applyFont="1" applyBorder="1" applyAlignment="1">
      <alignment horizontal="center" vertical="top"/>
    </xf>
    <xf numFmtId="0" fontId="3" fillId="0" borderId="31" xfId="0" applyFont="1" applyBorder="1" applyAlignment="1">
      <alignment horizontal="center" vertical="top"/>
    </xf>
    <xf numFmtId="0" fontId="3" fillId="0" borderId="30" xfId="0" applyFont="1" applyBorder="1" applyAlignment="1">
      <alignment horizontal="center" vertical="top"/>
    </xf>
    <xf numFmtId="0" fontId="1" fillId="4" borderId="1" xfId="0" applyFont="1" applyFill="1" applyBorder="1" applyAlignment="1">
      <alignment horizontal="center"/>
    </xf>
    <xf numFmtId="0" fontId="1" fillId="4" borderId="8" xfId="0" applyFont="1" applyFill="1" applyBorder="1" applyAlignment="1">
      <alignment horizontal="center"/>
    </xf>
    <xf numFmtId="0" fontId="1" fillId="4" borderId="2" xfId="0" applyFont="1" applyFill="1" applyBorder="1" applyAlignment="1">
      <alignment horizontal="center"/>
    </xf>
    <xf numFmtId="0" fontId="3" fillId="2" borderId="9" xfId="0" applyFont="1" applyFill="1" applyBorder="1" applyAlignment="1">
      <alignment horizontal="center" vertical="top" wrapText="1"/>
    </xf>
    <xf numFmtId="0" fontId="1" fillId="2" borderId="23" xfId="0" applyFont="1" applyFill="1" applyBorder="1" applyAlignment="1">
      <alignment horizontal="center" vertical="top" wrapText="1"/>
    </xf>
    <xf numFmtId="0" fontId="1" fillId="2" borderId="17" xfId="0" applyFont="1" applyFill="1" applyBorder="1" applyAlignment="1">
      <alignment horizontal="center" vertical="top" wrapText="1"/>
    </xf>
    <xf numFmtId="0" fontId="3" fillId="0" borderId="9" xfId="0" applyFont="1" applyBorder="1" applyAlignment="1">
      <alignment horizontal="center" vertical="top"/>
    </xf>
    <xf numFmtId="0" fontId="3" fillId="0" borderId="23" xfId="0" applyFont="1" applyBorder="1" applyAlignment="1">
      <alignment horizontal="center" vertical="top"/>
    </xf>
    <xf numFmtId="0" fontId="3" fillId="0" borderId="17" xfId="0" applyFont="1" applyBorder="1" applyAlignment="1">
      <alignment horizontal="center" vertical="top"/>
    </xf>
    <xf numFmtId="0" fontId="1" fillId="0" borderId="29" xfId="0" applyFont="1" applyBorder="1" applyAlignment="1">
      <alignment horizontal="center" vertical="top" wrapText="1"/>
    </xf>
    <xf numFmtId="0" fontId="1" fillId="0" borderId="14" xfId="0" applyFont="1" applyBorder="1" applyAlignment="1">
      <alignment horizontal="center" vertical="top"/>
    </xf>
    <xf numFmtId="0" fontId="1" fillId="4" borderId="1" xfId="0" applyFont="1" applyFill="1" applyBorder="1" applyAlignment="1">
      <alignment horizontal="center" vertical="top" wrapText="1"/>
    </xf>
    <xf numFmtId="0" fontId="1" fillId="4" borderId="8" xfId="0" applyFont="1" applyFill="1" applyBorder="1" applyAlignment="1">
      <alignment horizontal="center" vertical="top" wrapText="1"/>
    </xf>
    <xf numFmtId="0" fontId="1" fillId="4" borderId="25" xfId="0" applyFont="1" applyFill="1" applyBorder="1" applyAlignment="1">
      <alignment horizontal="center" vertical="top" wrapText="1"/>
    </xf>
    <xf numFmtId="0" fontId="1" fillId="4" borderId="27" xfId="0" applyFont="1" applyFill="1" applyBorder="1" applyAlignment="1">
      <alignment horizontal="center" vertical="top" wrapText="1"/>
    </xf>
    <xf numFmtId="0" fontId="3" fillId="2" borderId="17" xfId="0" applyFont="1" applyFill="1" applyBorder="1" applyAlignment="1">
      <alignment horizontal="center" vertical="top" wrapText="1"/>
    </xf>
    <xf numFmtId="0" fontId="1" fillId="4" borderId="1" xfId="0" applyFont="1" applyFill="1" applyBorder="1" applyAlignment="1">
      <alignment horizontal="center" wrapText="1"/>
    </xf>
    <xf numFmtId="0" fontId="1" fillId="4" borderId="2" xfId="0" applyFont="1" applyFill="1" applyBorder="1" applyAlignment="1">
      <alignment horizontal="center" wrapText="1"/>
    </xf>
    <xf numFmtId="0" fontId="3" fillId="0" borderId="1" xfId="0" applyFont="1" applyBorder="1" applyAlignment="1">
      <alignment horizontal="center" wrapText="1"/>
    </xf>
    <xf numFmtId="0" fontId="3" fillId="0" borderId="8" xfId="0" applyFont="1" applyBorder="1" applyAlignment="1">
      <alignment horizontal="center" wrapText="1"/>
    </xf>
    <xf numFmtId="0" fontId="3" fillId="0" borderId="2" xfId="0" applyFont="1" applyBorder="1" applyAlignment="1">
      <alignment horizontal="center" wrapText="1"/>
    </xf>
    <xf numFmtId="0" fontId="3" fillId="0" borderId="1" xfId="0" applyFont="1" applyBorder="1" applyAlignment="1">
      <alignment horizontal="center" vertical="top" wrapText="1"/>
    </xf>
    <xf numFmtId="0" fontId="3" fillId="0" borderId="8" xfId="0" applyFont="1" applyBorder="1" applyAlignment="1">
      <alignment horizontal="center" vertical="top" wrapText="1"/>
    </xf>
    <xf numFmtId="0" fontId="3" fillId="0" borderId="2" xfId="0" applyFont="1" applyBorder="1" applyAlignment="1">
      <alignment horizontal="center" vertical="top" wrapText="1"/>
    </xf>
    <xf numFmtId="0" fontId="3" fillId="2" borderId="1" xfId="0" applyFont="1" applyFill="1" applyBorder="1" applyAlignment="1">
      <alignment horizontal="center" vertical="top" wrapText="1"/>
    </xf>
    <xf numFmtId="0" fontId="3" fillId="2" borderId="8" xfId="0" applyFont="1" applyFill="1" applyBorder="1" applyAlignment="1">
      <alignment horizontal="center" vertical="top" wrapText="1"/>
    </xf>
    <xf numFmtId="0" fontId="3" fillId="2" borderId="2" xfId="0" applyFont="1" applyFill="1" applyBorder="1" applyAlignment="1">
      <alignment horizontal="center" vertical="top" wrapText="1"/>
    </xf>
    <xf numFmtId="0" fontId="3" fillId="4" borderId="1" xfId="0" applyFont="1" applyFill="1" applyBorder="1" applyAlignment="1">
      <alignment horizontal="center" vertical="top" wrapText="1"/>
    </xf>
    <xf numFmtId="0" fontId="3" fillId="4" borderId="8" xfId="0" applyFont="1" applyFill="1" applyBorder="1" applyAlignment="1">
      <alignment horizontal="center" vertical="top" wrapText="1"/>
    </xf>
    <xf numFmtId="0" fontId="3" fillId="4" borderId="1" xfId="0" applyFont="1" applyFill="1" applyBorder="1" applyAlignment="1">
      <alignment horizontal="center" vertical="top"/>
    </xf>
    <xf numFmtId="0" fontId="3" fillId="4" borderId="8" xfId="0" applyFont="1" applyFill="1" applyBorder="1" applyAlignment="1">
      <alignment horizontal="center" vertical="top"/>
    </xf>
    <xf numFmtId="0" fontId="3" fillId="4" borderId="2" xfId="0" applyFont="1" applyFill="1" applyBorder="1" applyAlignment="1">
      <alignment horizontal="center" vertical="top" wrapText="1"/>
    </xf>
    <xf numFmtId="0" fontId="14" fillId="0" borderId="17" xfId="3" applyFont="1" applyBorder="1" applyAlignment="1">
      <alignment horizontal="center" vertical="top" wrapText="1"/>
    </xf>
    <xf numFmtId="0" fontId="14" fillId="0" borderId="13" xfId="3" applyFont="1" applyBorder="1" applyAlignment="1">
      <alignment horizontal="center" vertical="top" wrapText="1"/>
    </xf>
    <xf numFmtId="0" fontId="14" fillId="0" borderId="1" xfId="3" applyFont="1" applyBorder="1" applyAlignment="1">
      <alignment horizontal="center" vertical="top"/>
    </xf>
    <xf numFmtId="0" fontId="14" fillId="0" borderId="18" xfId="3" applyFont="1" applyBorder="1" applyAlignment="1">
      <alignment horizontal="center" vertical="top"/>
    </xf>
    <xf numFmtId="0" fontId="14" fillId="0" borderId="8" xfId="3" applyFont="1" applyBorder="1" applyAlignment="1">
      <alignment horizontal="center" vertical="top"/>
    </xf>
    <xf numFmtId="0" fontId="14" fillId="0" borderId="2" xfId="3" applyFont="1" applyBorder="1" applyAlignment="1">
      <alignment horizontal="center" vertical="top"/>
    </xf>
  </cellXfs>
  <cellStyles count="4">
    <cellStyle name="Normal" xfId="0" builtinId="0"/>
    <cellStyle name="Normal 2" xfId="3" xr:uid="{00000000-0005-0000-0000-000001000000}"/>
    <cellStyle name="Normal_inst (5)" xfId="2" xr:uid="{00000000-0005-0000-0000-000002000000}"/>
    <cellStyle name="Normal_SPF1" xfId="1" xr:uid="{00000000-0005-0000-0000-000003000000}"/>
  </cellStyles>
  <dxfs count="36">
    <dxf>
      <font>
        <condense val="0"/>
        <extend val="0"/>
        <color indexed="10"/>
      </font>
    </dxf>
    <dxf>
      <font>
        <color rgb="FFFF0000"/>
      </font>
    </dxf>
    <dxf>
      <font>
        <condense val="0"/>
        <extend val="0"/>
        <color indexed="10"/>
      </font>
    </dxf>
    <dxf>
      <font>
        <color rgb="FFFF0000"/>
      </font>
    </dxf>
    <dxf>
      <font>
        <condense val="0"/>
        <extend val="0"/>
        <color indexed="10"/>
      </font>
    </dxf>
    <dxf>
      <font>
        <color rgb="FFFF0000"/>
      </font>
    </dxf>
    <dxf>
      <font>
        <condense val="0"/>
        <extend val="0"/>
        <color indexed="10"/>
      </font>
    </dxf>
    <dxf>
      <font>
        <color rgb="FFFF0000"/>
      </font>
    </dxf>
    <dxf>
      <font>
        <condense val="0"/>
        <extend val="0"/>
        <color indexed="10"/>
      </font>
    </dxf>
    <dxf>
      <font>
        <color rgb="FFFF0000"/>
      </font>
    </dxf>
    <dxf>
      <font>
        <condense val="0"/>
        <extend val="0"/>
        <color indexed="10"/>
      </font>
    </dxf>
    <dxf>
      <font>
        <color rgb="FFFF0000"/>
      </font>
    </dxf>
    <dxf>
      <font>
        <condense val="0"/>
        <extend val="0"/>
        <color indexed="10"/>
      </font>
    </dxf>
    <dxf>
      <font>
        <color rgb="FFFF0000"/>
      </font>
    </dxf>
    <dxf>
      <font>
        <condense val="0"/>
        <extend val="0"/>
        <color indexed="10"/>
      </font>
    </dxf>
    <dxf>
      <font>
        <color rgb="FFFF0000"/>
      </font>
    </dxf>
    <dxf>
      <font>
        <condense val="0"/>
        <extend val="0"/>
        <color indexed="10"/>
      </font>
    </dxf>
    <dxf>
      <font>
        <color rgb="FFFF0000"/>
      </font>
    </dxf>
    <dxf>
      <font>
        <condense val="0"/>
        <extend val="0"/>
        <color indexed="10"/>
      </font>
    </dxf>
    <dxf>
      <font>
        <color rgb="FFFF0000"/>
      </font>
    </dxf>
    <dxf>
      <font>
        <condense val="0"/>
        <extend val="0"/>
        <color indexed="10"/>
      </font>
    </dxf>
    <dxf>
      <font>
        <color rgb="FFFF0000"/>
      </font>
    </dxf>
    <dxf>
      <font>
        <condense val="0"/>
        <extend val="0"/>
        <color indexed="10"/>
      </font>
    </dxf>
    <dxf>
      <font>
        <color rgb="FFFF0000"/>
      </font>
    </dxf>
    <dxf>
      <font>
        <condense val="0"/>
        <extend val="0"/>
        <color indexed="10"/>
      </font>
    </dxf>
    <dxf>
      <font>
        <color rgb="FFFF0000"/>
      </font>
    </dxf>
    <dxf>
      <font>
        <condense val="0"/>
        <extend val="0"/>
        <color indexed="10"/>
      </font>
    </dxf>
    <dxf>
      <font>
        <color rgb="FFFF0000"/>
      </font>
    </dxf>
    <dxf>
      <font>
        <condense val="0"/>
        <extend val="0"/>
        <color indexed="10"/>
      </font>
    </dxf>
    <dxf>
      <font>
        <color rgb="FFFF0000"/>
      </font>
    </dxf>
    <dxf>
      <font>
        <condense val="0"/>
        <extend val="0"/>
        <color indexed="10"/>
      </font>
    </dxf>
    <dxf>
      <font>
        <color rgb="FFFF0000"/>
      </font>
    </dxf>
    <dxf>
      <font>
        <condense val="0"/>
        <extend val="0"/>
        <color indexed="10"/>
      </font>
    </dxf>
    <dxf>
      <font>
        <color rgb="FFFF0000"/>
      </font>
    </dxf>
    <dxf>
      <font>
        <condense val="0"/>
        <extend val="0"/>
        <color indexed="10"/>
      </font>
    </dxf>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9</xdr:col>
      <xdr:colOff>504825</xdr:colOff>
      <xdr:row>7</xdr:row>
      <xdr:rowOff>28575</xdr:rowOff>
    </xdr:from>
    <xdr:to>
      <xdr:col>15</xdr:col>
      <xdr:colOff>571500</xdr:colOff>
      <xdr:row>11</xdr:row>
      <xdr:rowOff>9525</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10277475" y="1295400"/>
          <a:ext cx="3724275" cy="171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Please</a:t>
          </a:r>
          <a:r>
            <a:rPr lang="en-GB" sz="1100" baseline="0"/>
            <a:t> include information here on students included in the 'Other Students' category:</a:t>
          </a:r>
        </a:p>
        <a:p>
          <a:endParaRPr lang="en-GB" sz="1100" baseline="0"/>
        </a:p>
        <a:p>
          <a:endParaRPr lang="en-GB" sz="1100"/>
        </a:p>
      </xdr:txBody>
    </xdr:sp>
    <xdr:clientData/>
  </xdr:twoCellAnchor>
  <xdr:twoCellAnchor>
    <xdr:from>
      <xdr:col>9</xdr:col>
      <xdr:colOff>504825</xdr:colOff>
      <xdr:row>7</xdr:row>
      <xdr:rowOff>28575</xdr:rowOff>
    </xdr:from>
    <xdr:to>
      <xdr:col>15</xdr:col>
      <xdr:colOff>571500</xdr:colOff>
      <xdr:row>11</xdr:row>
      <xdr:rowOff>9525</xdr:rowOff>
    </xdr:to>
    <xdr:sp macro="" textlink="">
      <xdr:nvSpPr>
        <xdr:cNvPr id="4" name="TextBox 3">
          <a:extLst>
            <a:ext uri="{FF2B5EF4-FFF2-40B4-BE49-F238E27FC236}">
              <a16:creationId xmlns:a16="http://schemas.microsoft.com/office/drawing/2014/main" id="{00000000-0008-0000-0500-000004000000}"/>
            </a:ext>
          </a:extLst>
        </xdr:cNvPr>
        <xdr:cNvSpPr txBox="1"/>
      </xdr:nvSpPr>
      <xdr:spPr>
        <a:xfrm>
          <a:off x="10277475" y="1295400"/>
          <a:ext cx="3724275" cy="171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Please</a:t>
          </a:r>
          <a:r>
            <a:rPr lang="en-GB" sz="1100" baseline="0"/>
            <a:t> include information here on students included in the 'Other Students' category:</a:t>
          </a:r>
        </a:p>
        <a:p>
          <a:endParaRPr lang="en-GB" sz="1100" baseline="0"/>
        </a:p>
        <a:p>
          <a:endParaRPr lang="en-GB" sz="1100"/>
        </a:p>
      </xdr:txBody>
    </xdr:sp>
    <xdr:clientData/>
  </xdr:twoCellAnchor>
  <xdr:twoCellAnchor>
    <xdr:from>
      <xdr:col>9</xdr:col>
      <xdr:colOff>504825</xdr:colOff>
      <xdr:row>13</xdr:row>
      <xdr:rowOff>28575</xdr:rowOff>
    </xdr:from>
    <xdr:to>
      <xdr:col>15</xdr:col>
      <xdr:colOff>571500</xdr:colOff>
      <xdr:row>17</xdr:row>
      <xdr:rowOff>9525</xdr:rowOff>
    </xdr:to>
    <xdr:sp macro="" textlink="">
      <xdr:nvSpPr>
        <xdr:cNvPr id="6" name="TextBox 5">
          <a:extLst>
            <a:ext uri="{FF2B5EF4-FFF2-40B4-BE49-F238E27FC236}">
              <a16:creationId xmlns:a16="http://schemas.microsoft.com/office/drawing/2014/main" id="{00000000-0008-0000-0500-000006000000}"/>
            </a:ext>
          </a:extLst>
        </xdr:cNvPr>
        <xdr:cNvSpPr txBox="1"/>
      </xdr:nvSpPr>
      <xdr:spPr>
        <a:xfrm>
          <a:off x="10277475" y="3352800"/>
          <a:ext cx="3724275" cy="171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Please</a:t>
          </a:r>
          <a:r>
            <a:rPr lang="en-GB" sz="1100" baseline="0"/>
            <a:t> include information here on students included in the 'Other Students' category:</a:t>
          </a:r>
        </a:p>
        <a:p>
          <a:endParaRPr lang="en-GB" sz="1100" baseline="0"/>
        </a:p>
        <a:p>
          <a:endParaRPr lang="en-GB" sz="1100"/>
        </a:p>
      </xdr:txBody>
    </xdr:sp>
    <xdr:clientData/>
  </xdr:twoCellAnchor>
  <xdr:twoCellAnchor>
    <xdr:from>
      <xdr:col>9</xdr:col>
      <xdr:colOff>504825</xdr:colOff>
      <xdr:row>19</xdr:row>
      <xdr:rowOff>28575</xdr:rowOff>
    </xdr:from>
    <xdr:to>
      <xdr:col>15</xdr:col>
      <xdr:colOff>571500</xdr:colOff>
      <xdr:row>22</xdr:row>
      <xdr:rowOff>133350</xdr:rowOff>
    </xdr:to>
    <xdr:sp macro="" textlink="">
      <xdr:nvSpPr>
        <xdr:cNvPr id="7" name="TextBox 6">
          <a:extLst>
            <a:ext uri="{FF2B5EF4-FFF2-40B4-BE49-F238E27FC236}">
              <a16:creationId xmlns:a16="http://schemas.microsoft.com/office/drawing/2014/main" id="{00000000-0008-0000-0500-000007000000}"/>
            </a:ext>
          </a:extLst>
        </xdr:cNvPr>
        <xdr:cNvSpPr txBox="1"/>
      </xdr:nvSpPr>
      <xdr:spPr>
        <a:xfrm>
          <a:off x="9353550" y="5181600"/>
          <a:ext cx="3724275" cy="1543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Please</a:t>
          </a:r>
          <a:r>
            <a:rPr lang="en-GB" sz="1100" baseline="0"/>
            <a:t> include information here on students included in the 'Other Students' category:</a:t>
          </a:r>
        </a:p>
        <a:p>
          <a:endParaRPr lang="en-GB" sz="1100" baseline="0"/>
        </a:p>
        <a:p>
          <a:endParaRPr lang="en-GB" sz="1100"/>
        </a:p>
      </xdr:txBody>
    </xdr:sp>
    <xdr:clientData/>
  </xdr:twoCellAnchor>
  <xdr:twoCellAnchor>
    <xdr:from>
      <xdr:col>9</xdr:col>
      <xdr:colOff>504825</xdr:colOff>
      <xdr:row>25</xdr:row>
      <xdr:rowOff>28575</xdr:rowOff>
    </xdr:from>
    <xdr:to>
      <xdr:col>15</xdr:col>
      <xdr:colOff>571500</xdr:colOff>
      <xdr:row>28</xdr:row>
      <xdr:rowOff>133350</xdr:rowOff>
    </xdr:to>
    <xdr:sp macro="" textlink="">
      <xdr:nvSpPr>
        <xdr:cNvPr id="8" name="TextBox 7">
          <a:extLst>
            <a:ext uri="{FF2B5EF4-FFF2-40B4-BE49-F238E27FC236}">
              <a16:creationId xmlns:a16="http://schemas.microsoft.com/office/drawing/2014/main" id="{00000000-0008-0000-0500-000008000000}"/>
            </a:ext>
          </a:extLst>
        </xdr:cNvPr>
        <xdr:cNvSpPr txBox="1"/>
      </xdr:nvSpPr>
      <xdr:spPr>
        <a:xfrm>
          <a:off x="9353550" y="5181600"/>
          <a:ext cx="3724275" cy="1543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Please</a:t>
          </a:r>
          <a:r>
            <a:rPr lang="en-GB" sz="1100" baseline="0"/>
            <a:t> include information here on students included in the 'Other Students' category:</a:t>
          </a:r>
        </a:p>
        <a:p>
          <a:endParaRPr lang="en-GB" sz="1100" baseline="0"/>
        </a:p>
        <a:p>
          <a:endParaRPr lang="en-GB" sz="1100"/>
        </a:p>
      </xdr:txBody>
    </xdr:sp>
    <xdr:clientData/>
  </xdr:twoCellAnchor>
  <xdr:twoCellAnchor>
    <xdr:from>
      <xdr:col>9</xdr:col>
      <xdr:colOff>504825</xdr:colOff>
      <xdr:row>31</xdr:row>
      <xdr:rowOff>28575</xdr:rowOff>
    </xdr:from>
    <xdr:to>
      <xdr:col>15</xdr:col>
      <xdr:colOff>571500</xdr:colOff>
      <xdr:row>34</xdr:row>
      <xdr:rowOff>133350</xdr:rowOff>
    </xdr:to>
    <xdr:sp macro="" textlink="">
      <xdr:nvSpPr>
        <xdr:cNvPr id="9" name="TextBox 8">
          <a:extLst>
            <a:ext uri="{FF2B5EF4-FFF2-40B4-BE49-F238E27FC236}">
              <a16:creationId xmlns:a16="http://schemas.microsoft.com/office/drawing/2014/main" id="{00000000-0008-0000-0500-000009000000}"/>
            </a:ext>
          </a:extLst>
        </xdr:cNvPr>
        <xdr:cNvSpPr txBox="1"/>
      </xdr:nvSpPr>
      <xdr:spPr>
        <a:xfrm>
          <a:off x="9353550" y="7105650"/>
          <a:ext cx="3724275" cy="1466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Please</a:t>
          </a:r>
          <a:r>
            <a:rPr lang="en-GB" sz="1100" baseline="0"/>
            <a:t> include information here on students included in the 'Other Students' category:</a:t>
          </a:r>
        </a:p>
        <a:p>
          <a:endParaRPr lang="en-GB" sz="1100" baseline="0"/>
        </a:p>
        <a:p>
          <a:endParaRPr lang="en-GB"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35"/>
  <sheetViews>
    <sheetView tabSelected="1" zoomScaleNormal="100" workbookViewId="0">
      <selection activeCell="A22" sqref="A22"/>
    </sheetView>
  </sheetViews>
  <sheetFormatPr defaultColWidth="9.1796875" defaultRowHeight="14" x14ac:dyDescent="0.3"/>
  <cols>
    <col min="1" max="1" width="24.453125" style="48" customWidth="1"/>
    <col min="2" max="2" width="40.81640625" style="48" customWidth="1"/>
    <col min="3" max="3" width="23.81640625" style="48" customWidth="1"/>
    <col min="4" max="4" width="17.1796875" style="48" customWidth="1"/>
    <col min="5" max="8" width="15.81640625" style="48" customWidth="1"/>
    <col min="9" max="9" width="9.1796875" style="48"/>
    <col min="10" max="20" width="10.26953125" style="48" customWidth="1"/>
    <col min="21" max="16384" width="9.1796875" style="48"/>
  </cols>
  <sheetData>
    <row r="1" spans="1:20" ht="18" x14ac:dyDescent="0.4">
      <c r="A1" s="150" t="s">
        <v>0</v>
      </c>
      <c r="B1" s="47"/>
      <c r="C1" s="47"/>
      <c r="J1" s="68" t="s">
        <v>1</v>
      </c>
      <c r="T1" s="22" t="s">
        <v>0</v>
      </c>
    </row>
    <row r="2" spans="1:20" ht="18" x14ac:dyDescent="0.4">
      <c r="A2" s="150" t="s">
        <v>2</v>
      </c>
      <c r="B2" s="47"/>
      <c r="C2" s="47"/>
    </row>
    <row r="3" spans="1:20" x14ac:dyDescent="0.3">
      <c r="A3" s="47"/>
      <c r="B3" s="47"/>
      <c r="C3" s="47"/>
    </row>
    <row r="4" spans="1:20" x14ac:dyDescent="0.3">
      <c r="A4" s="88" t="s">
        <v>3</v>
      </c>
      <c r="B4" s="49">
        <f>'Annex E SPF1'!B4</f>
        <v>0</v>
      </c>
    </row>
    <row r="5" spans="1:20" x14ac:dyDescent="0.3">
      <c r="A5" s="88" t="s">
        <v>4</v>
      </c>
      <c r="B5" s="108">
        <f>'Annex E SPF1'!B5</f>
        <v>0</v>
      </c>
      <c r="D5" s="50"/>
      <c r="E5" s="50"/>
      <c r="F5" s="50"/>
      <c r="H5" s="50"/>
    </row>
    <row r="6" spans="1:20" x14ac:dyDescent="0.3">
      <c r="A6" s="49"/>
      <c r="B6" s="49"/>
      <c r="C6" s="49"/>
      <c r="D6" s="50"/>
      <c r="E6" s="50"/>
      <c r="F6" s="50"/>
      <c r="G6" s="50"/>
      <c r="H6" s="50"/>
    </row>
    <row r="7" spans="1:20" x14ac:dyDescent="0.3">
      <c r="A7" s="93"/>
      <c r="B7" s="93"/>
      <c r="C7" s="47"/>
      <c r="D7" s="94"/>
      <c r="E7" s="94"/>
      <c r="F7" s="94"/>
      <c r="G7" s="94"/>
      <c r="H7" s="94"/>
    </row>
    <row r="8" spans="1:20" ht="33.75" customHeight="1" x14ac:dyDescent="0.3">
      <c r="A8" s="246" t="s">
        <v>5</v>
      </c>
      <c r="B8" s="246" t="s">
        <v>6</v>
      </c>
      <c r="C8" s="246" t="s">
        <v>7</v>
      </c>
      <c r="D8" s="225" t="s">
        <v>8</v>
      </c>
      <c r="E8" s="240" t="s">
        <v>9</v>
      </c>
      <c r="F8" s="241"/>
      <c r="G8" s="241"/>
      <c r="H8" s="242"/>
      <c r="J8" s="237" t="s">
        <v>10</v>
      </c>
      <c r="K8" s="238"/>
      <c r="L8" s="238"/>
      <c r="M8" s="238"/>
      <c r="N8" s="239"/>
      <c r="O8" s="135"/>
      <c r="P8" s="237" t="s">
        <v>11</v>
      </c>
      <c r="Q8" s="238"/>
      <c r="R8" s="238"/>
      <c r="S8" s="238"/>
      <c r="T8" s="239"/>
    </row>
    <row r="9" spans="1:20" x14ac:dyDescent="0.3">
      <c r="A9" s="247"/>
      <c r="B9" s="247"/>
      <c r="C9" s="247"/>
      <c r="D9" s="117" t="s">
        <v>12</v>
      </c>
      <c r="E9" s="118" t="s">
        <v>13</v>
      </c>
      <c r="F9" s="118" t="s">
        <v>14</v>
      </c>
      <c r="G9" s="118" t="s">
        <v>15</v>
      </c>
      <c r="H9" s="118" t="s">
        <v>16</v>
      </c>
      <c r="J9" s="119" t="s">
        <v>12</v>
      </c>
      <c r="K9" s="119" t="s">
        <v>13</v>
      </c>
      <c r="L9" s="119" t="s">
        <v>14</v>
      </c>
      <c r="M9" s="119" t="s">
        <v>15</v>
      </c>
      <c r="N9" s="119" t="s">
        <v>16</v>
      </c>
      <c r="O9" s="132"/>
      <c r="P9" s="119" t="s">
        <v>12</v>
      </c>
      <c r="Q9" s="119" t="s">
        <v>13</v>
      </c>
      <c r="R9" s="119" t="s">
        <v>14</v>
      </c>
      <c r="S9" s="119" t="s">
        <v>15</v>
      </c>
      <c r="T9" s="119" t="s">
        <v>16</v>
      </c>
    </row>
    <row r="10" spans="1:20" x14ac:dyDescent="0.3">
      <c r="A10" s="248"/>
      <c r="B10" s="248"/>
      <c r="C10" s="248"/>
      <c r="D10" s="98" t="s">
        <v>17</v>
      </c>
      <c r="E10" s="126" t="s">
        <v>17</v>
      </c>
      <c r="F10" s="99" t="s">
        <v>17</v>
      </c>
      <c r="G10" s="99" t="s">
        <v>17</v>
      </c>
      <c r="H10" s="99" t="s">
        <v>17</v>
      </c>
      <c r="J10" s="80"/>
      <c r="K10" s="81"/>
      <c r="L10" s="138"/>
      <c r="M10" s="138"/>
      <c r="N10" s="138"/>
      <c r="P10" s="80"/>
      <c r="Q10" s="81"/>
      <c r="R10" s="138"/>
      <c r="S10" s="138"/>
      <c r="T10" s="138"/>
    </row>
    <row r="11" spans="1:20" x14ac:dyDescent="0.3">
      <c r="A11" s="96" t="s">
        <v>18</v>
      </c>
      <c r="B11" s="96" t="s">
        <v>19</v>
      </c>
      <c r="C11" s="97" t="s">
        <v>20</v>
      </c>
      <c r="D11" s="61"/>
      <c r="E11" s="127"/>
      <c r="F11" s="61"/>
      <c r="G11" s="61"/>
      <c r="H11" s="61"/>
      <c r="J11" s="75">
        <f>'Annex E SPF2'!C11</f>
        <v>0</v>
      </c>
      <c r="K11" s="83">
        <f>'Annex E SPF2'!C23</f>
        <v>0</v>
      </c>
      <c r="L11" s="77">
        <f>'Annex E SPF2'!C35</f>
        <v>0</v>
      </c>
      <c r="M11" s="77">
        <f>'Annex E SPF2'!C47</f>
        <v>0</v>
      </c>
      <c r="N11" s="77">
        <f>'Annex E SPF2'!C59</f>
        <v>0</v>
      </c>
      <c r="P11" s="83">
        <f>IF((J11=0),0,D11/J11)</f>
        <v>0</v>
      </c>
      <c r="Q11" s="76">
        <f>IF((K11=0),0,E11/K11)</f>
        <v>0</v>
      </c>
      <c r="R11" s="83">
        <f>IF((L11=0),0,F11/L11)</f>
        <v>0</v>
      </c>
      <c r="S11" s="83">
        <f>IF((M11=0),0,G11/M11)</f>
        <v>0</v>
      </c>
      <c r="T11" s="83">
        <f>IF((N11=0),0,H11/N11)</f>
        <v>0</v>
      </c>
    </row>
    <row r="12" spans="1:20" x14ac:dyDescent="0.3">
      <c r="A12" s="106" t="s">
        <v>18</v>
      </c>
      <c r="B12" s="106" t="s">
        <v>19</v>
      </c>
      <c r="C12" s="101" t="s">
        <v>21</v>
      </c>
      <c r="D12" s="102"/>
      <c r="E12" s="128"/>
      <c r="F12" s="102"/>
      <c r="G12" s="102"/>
      <c r="H12" s="102"/>
      <c r="J12" s="78">
        <f>'Annex E SPF2'!D11</f>
        <v>0</v>
      </c>
      <c r="K12" s="85">
        <f>'Annex E SPF2'!D23</f>
        <v>0</v>
      </c>
      <c r="L12" s="133">
        <f>'Annex E SPF2'!D35</f>
        <v>0</v>
      </c>
      <c r="M12" s="133">
        <f>'Annex E SPF2'!D47</f>
        <v>0</v>
      </c>
      <c r="N12" s="133">
        <f>'Annex E SPF2'!D59</f>
        <v>0</v>
      </c>
      <c r="P12" s="85">
        <f t="shared" ref="P12" si="0">IF((J12=0),0,D12/J12)</f>
        <v>0</v>
      </c>
      <c r="Q12" s="79">
        <f t="shared" ref="Q12" si="1">IF((K12=0),0,E12/K12)</f>
        <v>0</v>
      </c>
      <c r="R12" s="85">
        <f t="shared" ref="R12:T12" si="2">IF((L12=0),0,F12/L12)</f>
        <v>0</v>
      </c>
      <c r="S12" s="85">
        <f t="shared" si="2"/>
        <v>0</v>
      </c>
      <c r="T12" s="85">
        <f t="shared" si="2"/>
        <v>0</v>
      </c>
    </row>
    <row r="13" spans="1:20" x14ac:dyDescent="0.3">
      <c r="A13" s="103" t="s">
        <v>18</v>
      </c>
      <c r="B13" s="51" t="s">
        <v>22</v>
      </c>
      <c r="C13" s="104" t="s">
        <v>20</v>
      </c>
      <c r="D13" s="55"/>
      <c r="E13" s="129"/>
      <c r="F13" s="55"/>
      <c r="G13" s="55"/>
      <c r="H13" s="55"/>
      <c r="J13" s="75">
        <f>'Annex E SPF2'!C12</f>
        <v>0</v>
      </c>
      <c r="K13" s="83">
        <f>'Annex E SPF2'!C24</f>
        <v>0</v>
      </c>
      <c r="L13" s="77">
        <f>'Annex E SPF2'!C36</f>
        <v>0</v>
      </c>
      <c r="M13" s="77">
        <f>'Annex E SPF2'!C48</f>
        <v>0</v>
      </c>
      <c r="N13" s="77">
        <f>'Annex E SPF2'!C60</f>
        <v>0</v>
      </c>
      <c r="P13" s="83">
        <f t="shared" ref="P13:T14" si="3">IF((J13=0),0,D13/J13)</f>
        <v>0</v>
      </c>
      <c r="Q13" s="76">
        <f t="shared" si="3"/>
        <v>0</v>
      </c>
      <c r="R13" s="83">
        <f t="shared" si="3"/>
        <v>0</v>
      </c>
      <c r="S13" s="83">
        <f t="shared" si="3"/>
        <v>0</v>
      </c>
      <c r="T13" s="83">
        <f t="shared" si="3"/>
        <v>0</v>
      </c>
    </row>
    <row r="14" spans="1:20" ht="13.5" customHeight="1" x14ac:dyDescent="0.3">
      <c r="A14" s="59" t="s">
        <v>18</v>
      </c>
      <c r="B14" s="105" t="s">
        <v>22</v>
      </c>
      <c r="C14" s="95" t="s">
        <v>21</v>
      </c>
      <c r="D14" s="100"/>
      <c r="E14" s="130"/>
      <c r="F14" s="100"/>
      <c r="G14" s="100"/>
      <c r="H14" s="100"/>
      <c r="J14" s="73">
        <f>'Annex E SPF2'!D12</f>
        <v>0</v>
      </c>
      <c r="K14" s="84">
        <f>'Annex E SPF2'!D24</f>
        <v>0</v>
      </c>
      <c r="L14" s="134">
        <f>'Annex E SPF2'!D36</f>
        <v>0</v>
      </c>
      <c r="M14" s="134">
        <f>'Annex E SPF2'!D48</f>
        <v>0</v>
      </c>
      <c r="N14" s="134">
        <f>'Annex E SPF2'!D60</f>
        <v>0</v>
      </c>
      <c r="P14" s="84">
        <f>IF((J14=0),0,D14/J14)</f>
        <v>0</v>
      </c>
      <c r="Q14" s="74">
        <f t="shared" si="3"/>
        <v>0</v>
      </c>
      <c r="R14" s="84">
        <f t="shared" si="3"/>
        <v>0</v>
      </c>
      <c r="S14" s="84">
        <f t="shared" si="3"/>
        <v>0</v>
      </c>
      <c r="T14" s="84">
        <f t="shared" si="3"/>
        <v>0</v>
      </c>
    </row>
    <row r="15" spans="1:20" x14ac:dyDescent="0.3">
      <c r="A15" s="96" t="s">
        <v>23</v>
      </c>
      <c r="B15" s="96" t="s">
        <v>24</v>
      </c>
      <c r="C15" s="97" t="s">
        <v>20</v>
      </c>
      <c r="D15" s="61"/>
      <c r="E15" s="127"/>
      <c r="F15" s="61"/>
      <c r="G15" s="61"/>
      <c r="H15" s="61"/>
      <c r="J15" s="75">
        <f>'Annex E SPF2'!G11</f>
        <v>0</v>
      </c>
      <c r="K15" s="83">
        <f>'Annex E SPF2'!G23</f>
        <v>0</v>
      </c>
      <c r="L15" s="77">
        <f>'Annex E SPF2'!G35</f>
        <v>0</v>
      </c>
      <c r="M15" s="77">
        <f>'Annex E SPF2'!G47</f>
        <v>0</v>
      </c>
      <c r="N15" s="77">
        <f>'Annex E SPF2'!G59</f>
        <v>0</v>
      </c>
      <c r="P15" s="83">
        <f t="shared" ref="P15:T15" si="4">IF((J15=0),0,D15/J15)</f>
        <v>0</v>
      </c>
      <c r="Q15" s="76">
        <f t="shared" si="4"/>
        <v>0</v>
      </c>
      <c r="R15" s="83">
        <f t="shared" si="4"/>
        <v>0</v>
      </c>
      <c r="S15" s="83">
        <f t="shared" si="4"/>
        <v>0</v>
      </c>
      <c r="T15" s="83">
        <f t="shared" si="4"/>
        <v>0</v>
      </c>
    </row>
    <row r="16" spans="1:20" x14ac:dyDescent="0.3">
      <c r="A16" s="106" t="s">
        <v>23</v>
      </c>
      <c r="B16" s="106" t="s">
        <v>24</v>
      </c>
      <c r="C16" s="101" t="s">
        <v>21</v>
      </c>
      <c r="D16" s="102"/>
      <c r="E16" s="128"/>
      <c r="F16" s="102"/>
      <c r="G16" s="102"/>
      <c r="H16" s="102"/>
      <c r="J16" s="78">
        <f>'Annex E SPF2'!H11</f>
        <v>0</v>
      </c>
      <c r="K16" s="85">
        <f>'Annex E SPF2'!H23</f>
        <v>0</v>
      </c>
      <c r="L16" s="133">
        <f>'Annex E SPF2'!H35</f>
        <v>0</v>
      </c>
      <c r="M16" s="133">
        <f>'Annex E SPF2'!H47</f>
        <v>0</v>
      </c>
      <c r="N16" s="133">
        <f>'Annex E SPF2'!H59</f>
        <v>0</v>
      </c>
      <c r="P16" s="85">
        <f t="shared" ref="P16" si="5">IF((J16=0),0,D16/J16)</f>
        <v>0</v>
      </c>
      <c r="Q16" s="79">
        <f t="shared" ref="Q16" si="6">IF((K16=0),0,E16/K16)</f>
        <v>0</v>
      </c>
      <c r="R16" s="85">
        <f t="shared" ref="R16:T16" si="7">IF((L16=0),0,F16/L16)</f>
        <v>0</v>
      </c>
      <c r="S16" s="85">
        <f t="shared" si="7"/>
        <v>0</v>
      </c>
      <c r="T16" s="85">
        <f t="shared" si="7"/>
        <v>0</v>
      </c>
    </row>
    <row r="17" spans="1:20" x14ac:dyDescent="0.3">
      <c r="A17" s="58" t="s">
        <v>23</v>
      </c>
      <c r="B17" s="103" t="s">
        <v>25</v>
      </c>
      <c r="C17" s="93" t="s">
        <v>20</v>
      </c>
      <c r="D17" s="56"/>
      <c r="E17" s="131"/>
      <c r="F17" s="56"/>
      <c r="G17" s="56"/>
      <c r="H17" s="56"/>
      <c r="J17" s="75">
        <f>'Annex E SPF2'!G12</f>
        <v>0</v>
      </c>
      <c r="K17" s="75">
        <f>'Annex E SPF2'!G24</f>
        <v>0</v>
      </c>
      <c r="L17" s="83">
        <f>'Annex E SPF2'!G36</f>
        <v>0</v>
      </c>
      <c r="M17" s="83">
        <f>'Annex E SPF2'!G48</f>
        <v>0</v>
      </c>
      <c r="N17" s="83">
        <f>'Annex E SPF2'!G60</f>
        <v>0</v>
      </c>
      <c r="P17" s="83">
        <f t="shared" ref="P17" si="8">IF((J17=0),0,D17/J17)</f>
        <v>0</v>
      </c>
      <c r="Q17" s="76">
        <f t="shared" ref="Q17:Q18" si="9">IF((K17=0),0,E17/K17)</f>
        <v>0</v>
      </c>
      <c r="R17" s="83">
        <f t="shared" ref="R17:T18" si="10">IF((L17=0),0,F17/L17)</f>
        <v>0</v>
      </c>
      <c r="S17" s="83">
        <f t="shared" si="10"/>
        <v>0</v>
      </c>
      <c r="T17" s="83">
        <f t="shared" si="10"/>
        <v>0</v>
      </c>
    </row>
    <row r="18" spans="1:20" x14ac:dyDescent="0.3">
      <c r="A18" s="59" t="s">
        <v>23</v>
      </c>
      <c r="B18" s="105" t="s">
        <v>25</v>
      </c>
      <c r="C18" s="95" t="s">
        <v>21</v>
      </c>
      <c r="D18" s="100"/>
      <c r="E18" s="130"/>
      <c r="F18" s="100"/>
      <c r="G18" s="100"/>
      <c r="H18" s="100"/>
      <c r="J18" s="73">
        <f>'Annex E SPF2'!H12</f>
        <v>0</v>
      </c>
      <c r="K18" s="73">
        <f>'Annex E SPF2'!H24</f>
        <v>0</v>
      </c>
      <c r="L18" s="84">
        <f>'Annex E SPF2'!H36</f>
        <v>0</v>
      </c>
      <c r="M18" s="84">
        <f>'Annex E SPF2'!H48</f>
        <v>0</v>
      </c>
      <c r="N18" s="84">
        <f>'Annex E SPF2'!H60</f>
        <v>0</v>
      </c>
      <c r="P18" s="84">
        <f>IF((J18=0),0,D18/J18)</f>
        <v>0</v>
      </c>
      <c r="Q18" s="74">
        <f t="shared" si="9"/>
        <v>0</v>
      </c>
      <c r="R18" s="84">
        <f t="shared" si="10"/>
        <v>0</v>
      </c>
      <c r="S18" s="84">
        <f t="shared" si="10"/>
        <v>0</v>
      </c>
      <c r="T18" s="84">
        <f t="shared" si="10"/>
        <v>0</v>
      </c>
    </row>
    <row r="19" spans="1:20" x14ac:dyDescent="0.3">
      <c r="A19" s="93"/>
      <c r="B19" s="93"/>
      <c r="C19" s="47"/>
      <c r="D19" s="94"/>
      <c r="E19" s="94"/>
      <c r="F19" s="94"/>
      <c r="G19" s="94"/>
      <c r="H19" s="94"/>
    </row>
    <row r="20" spans="1:20" ht="20.25" customHeight="1" x14ac:dyDescent="0.3">
      <c r="A20" s="53"/>
      <c r="B20" s="95"/>
      <c r="C20" s="54"/>
      <c r="D20" s="94"/>
      <c r="E20" s="94"/>
      <c r="F20" s="94"/>
      <c r="G20" s="94"/>
      <c r="H20" s="94"/>
    </row>
    <row r="21" spans="1:20" ht="32.25" customHeight="1" x14ac:dyDescent="0.3">
      <c r="A21" s="243" t="s">
        <v>26</v>
      </c>
      <c r="B21" s="244"/>
      <c r="C21" s="245"/>
      <c r="D21" s="57">
        <f>SUM(D11:D18)</f>
        <v>0</v>
      </c>
      <c r="E21" s="57">
        <f>SUM(E11:E18)</f>
        <v>0</v>
      </c>
      <c r="F21" s="57">
        <f>SUM(F11:F18)</f>
        <v>0</v>
      </c>
      <c r="G21" s="94"/>
      <c r="H21" s="94"/>
    </row>
    <row r="23" spans="1:20" x14ac:dyDescent="0.3">
      <c r="A23" s="48" t="s">
        <v>27</v>
      </c>
    </row>
    <row r="25" spans="1:20" x14ac:dyDescent="0.3">
      <c r="A25" s="109" t="s">
        <v>28</v>
      </c>
      <c r="B25" s="109"/>
      <c r="C25" s="44"/>
      <c r="D25" s="44"/>
    </row>
    <row r="27" spans="1:20" x14ac:dyDescent="0.3">
      <c r="A27" s="48" t="s">
        <v>29</v>
      </c>
    </row>
    <row r="32" spans="1:20" ht="14.5" x14ac:dyDescent="0.35">
      <c r="A32" s="90"/>
      <c r="B32" s="90"/>
    </row>
    <row r="33" spans="1:5" ht="14.5" x14ac:dyDescent="0.35">
      <c r="A33" s="90"/>
      <c r="B33" s="90"/>
    </row>
    <row r="35" spans="1:5" x14ac:dyDescent="0.3">
      <c r="E35" s="48" t="s">
        <v>30</v>
      </c>
    </row>
  </sheetData>
  <mergeCells count="7">
    <mergeCell ref="P8:T8"/>
    <mergeCell ref="E8:H8"/>
    <mergeCell ref="A21:C21"/>
    <mergeCell ref="A8:A10"/>
    <mergeCell ref="B8:B10"/>
    <mergeCell ref="C8:C10"/>
    <mergeCell ref="J8:N8"/>
  </mergeCells>
  <pageMargins left="0.70866141732283472" right="0.70866141732283472" top="0.74803149606299213" bottom="0.74803149606299213" header="0.31496062992125984" footer="0.31496062992125984"/>
  <pageSetup paperSize="9" scale="45" orientation="landscape" r:id="rId1"/>
  <headerFooter>
    <oddHeader>&amp;R&amp;"Arial,Bold"&amp;12Medr/2025/04: Annexes C and  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30"/>
  <sheetViews>
    <sheetView zoomScaleNormal="100" workbookViewId="0"/>
  </sheetViews>
  <sheetFormatPr defaultRowHeight="14" x14ac:dyDescent="0.3"/>
  <cols>
    <col min="1" max="1" width="24.453125" customWidth="1"/>
    <col min="2" max="2" width="42.1796875" customWidth="1"/>
    <col min="3" max="3" width="23.453125" customWidth="1"/>
    <col min="4" max="8" width="13.26953125" customWidth="1"/>
    <col min="10" max="20" width="10.7265625" style="48" customWidth="1"/>
  </cols>
  <sheetData>
    <row r="1" spans="1:20" s="48" customFormat="1" ht="18" x14ac:dyDescent="0.4">
      <c r="A1" s="150" t="s">
        <v>31</v>
      </c>
      <c r="B1" s="47"/>
      <c r="C1" s="47"/>
      <c r="J1" s="68" t="s">
        <v>1</v>
      </c>
      <c r="T1" s="22" t="s">
        <v>31</v>
      </c>
    </row>
    <row r="2" spans="1:20" s="48" customFormat="1" ht="18" x14ac:dyDescent="0.4">
      <c r="A2" s="150" t="s">
        <v>32</v>
      </c>
      <c r="B2" s="47"/>
      <c r="C2" s="47"/>
    </row>
    <row r="3" spans="1:20" s="47" customFormat="1" x14ac:dyDescent="0.3">
      <c r="H3" s="48"/>
      <c r="J3" s="48"/>
      <c r="K3" s="48"/>
      <c r="L3" s="48"/>
      <c r="M3" s="48"/>
      <c r="N3" s="48"/>
      <c r="O3" s="48"/>
      <c r="P3" s="48"/>
      <c r="Q3" s="48"/>
      <c r="R3" s="48"/>
      <c r="S3" s="48"/>
      <c r="T3" s="48"/>
    </row>
    <row r="4" spans="1:20" s="48" customFormat="1" x14ac:dyDescent="0.3">
      <c r="A4" s="88" t="s">
        <v>3</v>
      </c>
      <c r="B4" s="49">
        <f>'Annex E SPF1'!B4</f>
        <v>0</v>
      </c>
    </row>
    <row r="5" spans="1:20" s="48" customFormat="1" x14ac:dyDescent="0.3">
      <c r="A5" s="88" t="s">
        <v>4</v>
      </c>
      <c r="B5" s="108">
        <f>'Annex E SPF1'!B5</f>
        <v>0</v>
      </c>
      <c r="D5" s="50"/>
      <c r="E5" s="50"/>
      <c r="F5" s="50"/>
      <c r="G5" s="50"/>
      <c r="H5" s="50"/>
    </row>
    <row r="6" spans="1:20" s="48" customFormat="1" x14ac:dyDescent="0.3">
      <c r="A6" s="49"/>
      <c r="B6" s="49"/>
      <c r="C6" s="49"/>
      <c r="D6" s="50"/>
      <c r="E6" s="50"/>
      <c r="F6" s="50"/>
      <c r="G6" s="50"/>
      <c r="H6" s="50"/>
    </row>
    <row r="7" spans="1:20" s="48" customFormat="1" ht="33.75" customHeight="1" x14ac:dyDescent="0.3">
      <c r="A7" s="246" t="s">
        <v>5</v>
      </c>
      <c r="B7" s="246" t="s">
        <v>6</v>
      </c>
      <c r="C7" s="246" t="s">
        <v>7</v>
      </c>
      <c r="D7" s="225" t="s">
        <v>8</v>
      </c>
      <c r="E7" s="240" t="s">
        <v>9</v>
      </c>
      <c r="F7" s="241"/>
      <c r="G7" s="241"/>
      <c r="H7" s="242"/>
      <c r="J7" s="237" t="s">
        <v>10</v>
      </c>
      <c r="K7" s="238"/>
      <c r="L7" s="238"/>
      <c r="M7" s="238"/>
      <c r="N7" s="239"/>
      <c r="O7" s="135"/>
      <c r="P7" s="237" t="s">
        <v>11</v>
      </c>
      <c r="Q7" s="238"/>
      <c r="R7" s="238"/>
      <c r="S7" s="238"/>
      <c r="T7" s="239"/>
    </row>
    <row r="8" spans="1:20" s="48" customFormat="1" x14ac:dyDescent="0.3">
      <c r="A8" s="247"/>
      <c r="B8" s="247"/>
      <c r="C8" s="247"/>
      <c r="D8" s="117" t="s">
        <v>12</v>
      </c>
      <c r="E8" s="118" t="s">
        <v>13</v>
      </c>
      <c r="F8" s="118" t="s">
        <v>14</v>
      </c>
      <c r="G8" s="118" t="s">
        <v>15</v>
      </c>
      <c r="H8" s="118" t="s">
        <v>16</v>
      </c>
      <c r="J8" s="119" t="s">
        <v>12</v>
      </c>
      <c r="K8" s="119" t="s">
        <v>13</v>
      </c>
      <c r="L8" s="119" t="s">
        <v>14</v>
      </c>
      <c r="M8" s="119" t="s">
        <v>15</v>
      </c>
      <c r="N8" s="119" t="s">
        <v>16</v>
      </c>
      <c r="O8" s="136"/>
      <c r="P8" s="119" t="s">
        <v>12</v>
      </c>
      <c r="Q8" s="119" t="s">
        <v>13</v>
      </c>
      <c r="R8" s="119" t="s">
        <v>14</v>
      </c>
      <c r="S8" s="119" t="s">
        <v>15</v>
      </c>
      <c r="T8" s="119" t="s">
        <v>16</v>
      </c>
    </row>
    <row r="9" spans="1:20" s="48" customFormat="1" x14ac:dyDescent="0.3">
      <c r="A9" s="248"/>
      <c r="B9" s="248"/>
      <c r="C9" s="248"/>
      <c r="D9" s="98" t="s">
        <v>17</v>
      </c>
      <c r="E9" s="126" t="s">
        <v>17</v>
      </c>
      <c r="F9" s="99" t="s">
        <v>17</v>
      </c>
      <c r="G9" s="99" t="s">
        <v>17</v>
      </c>
      <c r="H9" s="99" t="s">
        <v>17</v>
      </c>
      <c r="J9" s="80"/>
      <c r="K9" s="81"/>
      <c r="L9" s="138"/>
      <c r="M9" s="138"/>
      <c r="N9" s="138"/>
      <c r="P9" s="80"/>
      <c r="Q9" s="81"/>
      <c r="R9" s="138"/>
      <c r="S9" s="138"/>
      <c r="T9" s="138"/>
    </row>
    <row r="10" spans="1:20" s="48" customFormat="1" x14ac:dyDescent="0.3">
      <c r="A10" s="96" t="s">
        <v>18</v>
      </c>
      <c r="B10" s="96" t="s">
        <v>19</v>
      </c>
      <c r="C10" s="97" t="s">
        <v>20</v>
      </c>
      <c r="D10" s="61"/>
      <c r="E10" s="127"/>
      <c r="F10" s="61"/>
      <c r="G10" s="61"/>
      <c r="H10" s="61"/>
      <c r="J10" s="75">
        <f>'Annex E SPF2'!$C$14</f>
        <v>0</v>
      </c>
      <c r="K10" s="75">
        <f>'Annex E SPF2'!$C$26</f>
        <v>0</v>
      </c>
      <c r="L10" s="83">
        <f>'Annex E SPF2'!$C$38</f>
        <v>0</v>
      </c>
      <c r="M10" s="83">
        <f>'Annex E SPF2'!$C$50</f>
        <v>0</v>
      </c>
      <c r="N10" s="83">
        <f>'Annex E SPF2'!$C$62</f>
        <v>0</v>
      </c>
      <c r="P10" s="83">
        <f t="shared" ref="P10:T13" si="0">IF((J10=0),0,D10/J10)</f>
        <v>0</v>
      </c>
      <c r="Q10" s="76">
        <f t="shared" si="0"/>
        <v>0</v>
      </c>
      <c r="R10" s="83">
        <f t="shared" si="0"/>
        <v>0</v>
      </c>
      <c r="S10" s="83">
        <f t="shared" si="0"/>
        <v>0</v>
      </c>
      <c r="T10" s="83">
        <f t="shared" si="0"/>
        <v>0</v>
      </c>
    </row>
    <row r="11" spans="1:20" s="48" customFormat="1" x14ac:dyDescent="0.3">
      <c r="A11" s="106" t="s">
        <v>18</v>
      </c>
      <c r="B11" s="187" t="s">
        <v>19</v>
      </c>
      <c r="C11" s="101" t="s">
        <v>21</v>
      </c>
      <c r="D11" s="102"/>
      <c r="E11" s="128"/>
      <c r="F11" s="102"/>
      <c r="G11" s="102"/>
      <c r="H11" s="102"/>
      <c r="J11" s="78">
        <f>'Annex E SPF2'!$D$14</f>
        <v>0</v>
      </c>
      <c r="K11" s="78">
        <f>'Annex E SPF2'!$D$26</f>
        <v>0</v>
      </c>
      <c r="L11" s="85">
        <f>'Annex E SPF2'!$D$38</f>
        <v>0</v>
      </c>
      <c r="M11" s="85">
        <f>'Annex E SPF2'!$D$50</f>
        <v>0</v>
      </c>
      <c r="N11" s="85">
        <f>'Annex E SPF2'!$D$62</f>
        <v>0</v>
      </c>
      <c r="P11" s="85">
        <f t="shared" si="0"/>
        <v>0</v>
      </c>
      <c r="Q11" s="79">
        <f t="shared" si="0"/>
        <v>0</v>
      </c>
      <c r="R11" s="85">
        <f t="shared" si="0"/>
        <v>0</v>
      </c>
      <c r="S11" s="85">
        <f t="shared" si="0"/>
        <v>0</v>
      </c>
      <c r="T11" s="85">
        <f t="shared" si="0"/>
        <v>0</v>
      </c>
    </row>
    <row r="12" spans="1:20" s="48" customFormat="1" x14ac:dyDescent="0.3">
      <c r="A12" s="103" t="s">
        <v>18</v>
      </c>
      <c r="B12" s="103" t="s">
        <v>22</v>
      </c>
      <c r="C12" s="104" t="s">
        <v>20</v>
      </c>
      <c r="D12" s="55"/>
      <c r="E12" s="129"/>
      <c r="F12" s="55"/>
      <c r="G12" s="55"/>
      <c r="H12" s="55"/>
      <c r="J12" s="75">
        <f>'Annex E SPF2'!$C$15</f>
        <v>0</v>
      </c>
      <c r="K12" s="75">
        <f>'Annex E SPF2'!$C$27</f>
        <v>0</v>
      </c>
      <c r="L12" s="83">
        <f>'Annex E SPF2'!$C$39</f>
        <v>0</v>
      </c>
      <c r="M12" s="83">
        <f>'Annex E SPF2'!$C$51</f>
        <v>0</v>
      </c>
      <c r="N12" s="83">
        <f>'Annex E SPF2'!$C$63</f>
        <v>0</v>
      </c>
      <c r="P12" s="83">
        <f t="shared" si="0"/>
        <v>0</v>
      </c>
      <c r="Q12" s="76">
        <f t="shared" si="0"/>
        <v>0</v>
      </c>
      <c r="R12" s="83">
        <f t="shared" si="0"/>
        <v>0</v>
      </c>
      <c r="S12" s="83">
        <f t="shared" si="0"/>
        <v>0</v>
      </c>
      <c r="T12" s="83">
        <f t="shared" si="0"/>
        <v>0</v>
      </c>
    </row>
    <row r="13" spans="1:20" s="48" customFormat="1" x14ac:dyDescent="0.3">
      <c r="A13" s="59" t="s">
        <v>18</v>
      </c>
      <c r="B13" s="105" t="s">
        <v>22</v>
      </c>
      <c r="C13" s="95" t="s">
        <v>21</v>
      </c>
      <c r="D13" s="100"/>
      <c r="E13" s="130"/>
      <c r="F13" s="100"/>
      <c r="G13" s="100"/>
      <c r="H13" s="100"/>
      <c r="J13" s="78">
        <f>'Annex E SPF2'!$D$15</f>
        <v>0</v>
      </c>
      <c r="K13" s="78">
        <f>'Annex E SPF2'!$D$27</f>
        <v>0</v>
      </c>
      <c r="L13" s="85">
        <f>'Annex E SPF2'!$D$39</f>
        <v>0</v>
      </c>
      <c r="M13" s="85">
        <f>'Annex E SPF2'!$D$51</f>
        <v>0</v>
      </c>
      <c r="N13" s="85">
        <f>'Annex E SPF2'!$D$63</f>
        <v>0</v>
      </c>
      <c r="P13" s="85">
        <f t="shared" si="0"/>
        <v>0</v>
      </c>
      <c r="Q13" s="79">
        <f t="shared" si="0"/>
        <v>0</v>
      </c>
      <c r="R13" s="85">
        <f t="shared" si="0"/>
        <v>0</v>
      </c>
      <c r="S13" s="85">
        <f t="shared" si="0"/>
        <v>0</v>
      </c>
      <c r="T13" s="85">
        <f t="shared" si="0"/>
        <v>0</v>
      </c>
    </row>
    <row r="14" spans="1:20" s="48" customFormat="1" ht="15" customHeight="1" x14ac:dyDescent="0.3">
      <c r="A14" s="96" t="s">
        <v>23</v>
      </c>
      <c r="B14" s="96" t="s">
        <v>24</v>
      </c>
      <c r="C14" s="97" t="s">
        <v>20</v>
      </c>
      <c r="D14" s="61"/>
      <c r="E14" s="127"/>
      <c r="F14" s="61"/>
      <c r="G14" s="61"/>
      <c r="H14" s="61"/>
      <c r="J14" s="78">
        <f>'Annex E SPF2'!$G$14</f>
        <v>0</v>
      </c>
      <c r="K14" s="78">
        <f>'Annex E SPF2'!$G$26</f>
        <v>0</v>
      </c>
      <c r="L14" s="85">
        <f>'Annex E SPF2'!$G$38</f>
        <v>0</v>
      </c>
      <c r="M14" s="85">
        <f>'Annex E SPF2'!$G$50</f>
        <v>0</v>
      </c>
      <c r="N14" s="85">
        <f>'Annex E SPF2'!$G$62</f>
        <v>0</v>
      </c>
      <c r="P14" s="85">
        <f t="shared" ref="P14:P17" si="1">IF((J14=0),0,D14/J14)</f>
        <v>0</v>
      </c>
      <c r="Q14" s="79">
        <f t="shared" ref="Q14:Q17" si="2">IF((K14=0),0,E14/K14)</f>
        <v>0</v>
      </c>
      <c r="R14" s="85">
        <f t="shared" ref="R14:T17" si="3">IF((L14=0),0,F14/L14)</f>
        <v>0</v>
      </c>
      <c r="S14" s="85">
        <f t="shared" si="3"/>
        <v>0</v>
      </c>
      <c r="T14" s="85">
        <f t="shared" si="3"/>
        <v>0</v>
      </c>
    </row>
    <row r="15" spans="1:20" s="48" customFormat="1" ht="15" customHeight="1" x14ac:dyDescent="0.3">
      <c r="A15" s="106" t="s">
        <v>23</v>
      </c>
      <c r="B15" s="106" t="s">
        <v>24</v>
      </c>
      <c r="C15" s="101" t="s">
        <v>21</v>
      </c>
      <c r="D15" s="102"/>
      <c r="E15" s="128"/>
      <c r="F15" s="102"/>
      <c r="G15" s="102"/>
      <c r="H15" s="102"/>
      <c r="J15" s="73">
        <f>'Annex E SPF2'!$H$14</f>
        <v>0</v>
      </c>
      <c r="K15" s="73">
        <f>'Annex E SPF2'!$H$26</f>
        <v>0</v>
      </c>
      <c r="L15" s="84">
        <f>'Annex E SPF2'!$H$38</f>
        <v>0</v>
      </c>
      <c r="M15" s="84">
        <f>'Annex E SPF2'!$H$50</f>
        <v>0</v>
      </c>
      <c r="N15" s="84">
        <f>'Annex E SPF2'!$H$62</f>
        <v>0</v>
      </c>
      <c r="P15" s="84">
        <f t="shared" si="1"/>
        <v>0</v>
      </c>
      <c r="Q15" s="74">
        <f t="shared" si="2"/>
        <v>0</v>
      </c>
      <c r="R15" s="84">
        <f t="shared" si="3"/>
        <v>0</v>
      </c>
      <c r="S15" s="84">
        <f t="shared" si="3"/>
        <v>0</v>
      </c>
      <c r="T15" s="84">
        <f t="shared" si="3"/>
        <v>0</v>
      </c>
    </row>
    <row r="16" spans="1:20" s="48" customFormat="1" ht="15.75" customHeight="1" x14ac:dyDescent="0.3">
      <c r="A16" s="58" t="s">
        <v>23</v>
      </c>
      <c r="B16" s="51" t="s">
        <v>25</v>
      </c>
      <c r="C16" s="93" t="s">
        <v>20</v>
      </c>
      <c r="D16" s="56"/>
      <c r="E16" s="131"/>
      <c r="F16" s="56"/>
      <c r="G16" s="56"/>
      <c r="H16" s="56"/>
      <c r="J16" s="78">
        <f>'Annex E SPF2'!$G$15</f>
        <v>0</v>
      </c>
      <c r="K16" s="78">
        <f>'Annex E SPF2'!$G$27</f>
        <v>0</v>
      </c>
      <c r="L16" s="85">
        <f>'Annex E SPF2'!$G$39</f>
        <v>0</v>
      </c>
      <c r="M16" s="85">
        <f>'Annex E SPF2'!$G$51</f>
        <v>0</v>
      </c>
      <c r="N16" s="85">
        <f>'Annex E SPF2'!$G$63</f>
        <v>0</v>
      </c>
      <c r="P16" s="85">
        <f t="shared" si="1"/>
        <v>0</v>
      </c>
      <c r="Q16" s="79">
        <f t="shared" si="2"/>
        <v>0</v>
      </c>
      <c r="R16" s="85">
        <f t="shared" si="3"/>
        <v>0</v>
      </c>
      <c r="S16" s="85">
        <f t="shared" si="3"/>
        <v>0</v>
      </c>
      <c r="T16" s="85">
        <f t="shared" si="3"/>
        <v>0</v>
      </c>
    </row>
    <row r="17" spans="1:20" s="48" customFormat="1" x14ac:dyDescent="0.3">
      <c r="A17" s="59" t="s">
        <v>23</v>
      </c>
      <c r="B17" s="59" t="s">
        <v>25</v>
      </c>
      <c r="C17" s="95" t="s">
        <v>21</v>
      </c>
      <c r="D17" s="100"/>
      <c r="E17" s="130"/>
      <c r="F17" s="100"/>
      <c r="G17" s="100"/>
      <c r="H17" s="100"/>
      <c r="J17" s="73">
        <f>'Annex E SPF2'!$H$15</f>
        <v>0</v>
      </c>
      <c r="K17" s="73">
        <f>'Annex E SPF2'!$H$27</f>
        <v>0</v>
      </c>
      <c r="L17" s="84">
        <f>'Annex E SPF2'!$H$39</f>
        <v>0</v>
      </c>
      <c r="M17" s="84">
        <f>'Annex E SPF2'!$H$51</f>
        <v>0</v>
      </c>
      <c r="N17" s="84">
        <f>'Annex E SPF2'!$H$63</f>
        <v>0</v>
      </c>
      <c r="P17" s="84">
        <f t="shared" si="1"/>
        <v>0</v>
      </c>
      <c r="Q17" s="74">
        <f t="shared" si="2"/>
        <v>0</v>
      </c>
      <c r="R17" s="84">
        <f t="shared" si="3"/>
        <v>0</v>
      </c>
      <c r="S17" s="84">
        <f t="shared" si="3"/>
        <v>0</v>
      </c>
      <c r="T17" s="84">
        <f t="shared" si="3"/>
        <v>0</v>
      </c>
    </row>
    <row r="18" spans="1:20" s="48" customFormat="1" x14ac:dyDescent="0.3">
      <c r="A18" s="93"/>
      <c r="B18" s="93"/>
      <c r="C18" s="47"/>
      <c r="D18" s="94"/>
      <c r="E18" s="94"/>
      <c r="F18" s="94"/>
      <c r="G18" s="94"/>
      <c r="H18" s="94"/>
    </row>
    <row r="19" spans="1:20" x14ac:dyDescent="0.3">
      <c r="A19" s="53"/>
      <c r="B19" s="95"/>
      <c r="C19" s="54"/>
      <c r="D19" s="94"/>
      <c r="E19" s="94"/>
      <c r="F19" s="94"/>
      <c r="G19" s="94"/>
      <c r="H19" s="94"/>
    </row>
    <row r="20" spans="1:20" ht="29.25" customHeight="1" x14ac:dyDescent="0.3">
      <c r="A20" s="243" t="s">
        <v>26</v>
      </c>
      <c r="B20" s="244"/>
      <c r="C20" s="245"/>
      <c r="D20" s="57">
        <f>SUM(D10:D17)</f>
        <v>0</v>
      </c>
      <c r="E20" s="57">
        <f>SUM(E10:E17)</f>
        <v>0</v>
      </c>
      <c r="F20" s="57">
        <f>SUM(F10:F17)</f>
        <v>0</v>
      </c>
      <c r="G20" s="94"/>
      <c r="H20" s="94"/>
    </row>
    <row r="21" spans="1:20" x14ac:dyDescent="0.3">
      <c r="A21" s="48"/>
      <c r="B21" s="48"/>
      <c r="C21" s="48"/>
      <c r="D21" s="48"/>
      <c r="E21" s="48"/>
      <c r="F21" s="48"/>
      <c r="G21" s="48"/>
      <c r="H21" s="48"/>
    </row>
    <row r="22" spans="1:20" x14ac:dyDescent="0.3">
      <c r="A22" s="48" t="s">
        <v>27</v>
      </c>
      <c r="B22" s="48"/>
      <c r="C22" s="48"/>
      <c r="D22" s="48"/>
      <c r="E22" s="48"/>
      <c r="F22" s="48"/>
      <c r="G22" s="48"/>
      <c r="H22" s="48"/>
    </row>
    <row r="23" spans="1:20" x14ac:dyDescent="0.3">
      <c r="A23" s="48"/>
      <c r="B23" s="48"/>
      <c r="C23" s="48"/>
      <c r="D23" s="48"/>
      <c r="E23" s="48"/>
      <c r="F23" s="48"/>
      <c r="G23" s="48"/>
      <c r="H23" s="48"/>
    </row>
    <row r="24" spans="1:20" x14ac:dyDescent="0.3">
      <c r="A24" s="109" t="s">
        <v>28</v>
      </c>
      <c r="B24" s="109"/>
      <c r="C24" s="44"/>
      <c r="D24" s="44"/>
      <c r="E24" s="48"/>
      <c r="F24" s="48"/>
      <c r="G24" s="48"/>
      <c r="H24" s="48"/>
    </row>
    <row r="25" spans="1:20" x14ac:dyDescent="0.3">
      <c r="A25" s="48"/>
      <c r="B25" s="48"/>
      <c r="C25" s="48"/>
      <c r="D25" s="48"/>
      <c r="E25" s="48"/>
      <c r="F25" s="48"/>
      <c r="G25" s="48"/>
      <c r="H25" s="48"/>
    </row>
    <row r="26" spans="1:20" x14ac:dyDescent="0.3">
      <c r="A26" s="48"/>
      <c r="B26" s="48"/>
      <c r="C26" s="48"/>
      <c r="D26" s="48"/>
      <c r="E26" s="48"/>
      <c r="F26" s="48"/>
      <c r="G26" s="48"/>
      <c r="H26" s="48"/>
    </row>
    <row r="27" spans="1:20" x14ac:dyDescent="0.3">
      <c r="A27" s="48" t="s">
        <v>33</v>
      </c>
      <c r="B27" s="48"/>
      <c r="C27" s="48"/>
      <c r="D27" s="48"/>
      <c r="E27" s="48"/>
      <c r="F27" s="48"/>
      <c r="G27" s="48"/>
      <c r="H27" s="48"/>
    </row>
    <row r="28" spans="1:20" x14ac:dyDescent="0.3">
      <c r="B28" s="48"/>
      <c r="C28" s="48"/>
      <c r="D28" s="48"/>
      <c r="E28" s="48"/>
      <c r="F28" s="48"/>
      <c r="G28" s="48"/>
      <c r="H28" s="48"/>
    </row>
    <row r="29" spans="1:20" x14ac:dyDescent="0.3">
      <c r="A29" s="48"/>
      <c r="B29" s="48"/>
      <c r="C29" s="48"/>
      <c r="D29" s="48"/>
      <c r="E29" s="48"/>
      <c r="F29" s="48"/>
      <c r="G29" s="48"/>
      <c r="H29" s="48"/>
    </row>
    <row r="30" spans="1:20" x14ac:dyDescent="0.3">
      <c r="A30" s="48"/>
      <c r="B30" s="48"/>
      <c r="C30" s="48"/>
      <c r="D30" s="48"/>
      <c r="E30" s="48"/>
      <c r="F30" s="48"/>
      <c r="G30" s="48"/>
      <c r="H30" s="48"/>
    </row>
  </sheetData>
  <mergeCells count="7">
    <mergeCell ref="J7:N7"/>
    <mergeCell ref="P7:T7"/>
    <mergeCell ref="B7:B9"/>
    <mergeCell ref="A20:C20"/>
    <mergeCell ref="A7:A9"/>
    <mergeCell ref="C7:C9"/>
    <mergeCell ref="E7:H7"/>
  </mergeCells>
  <pageMargins left="0.7" right="0.7" top="0.75" bottom="0.75" header="0.3" footer="0.3"/>
  <pageSetup paperSize="9" scale="4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30"/>
  <sheetViews>
    <sheetView zoomScaleNormal="100" workbookViewId="0">
      <selection activeCell="R10" sqref="R10"/>
    </sheetView>
  </sheetViews>
  <sheetFormatPr defaultRowHeight="14" x14ac:dyDescent="0.3"/>
  <cols>
    <col min="1" max="1" width="101.7265625" customWidth="1"/>
    <col min="2" max="2" width="14.54296875" customWidth="1"/>
    <col min="3" max="6" width="13.26953125" customWidth="1"/>
    <col min="7" max="7" width="6.54296875" customWidth="1"/>
    <col min="8" max="18" width="10.81640625" style="48" customWidth="1"/>
    <col min="19" max="19" width="9.1796875" customWidth="1"/>
  </cols>
  <sheetData>
    <row r="1" spans="1:18" s="48" customFormat="1" ht="18" x14ac:dyDescent="0.4">
      <c r="A1" s="150" t="s">
        <v>34</v>
      </c>
      <c r="B1" s="47"/>
      <c r="H1" s="68" t="s">
        <v>1</v>
      </c>
      <c r="R1" s="22" t="s">
        <v>34</v>
      </c>
    </row>
    <row r="2" spans="1:18" s="48" customFormat="1" ht="18" x14ac:dyDescent="0.4">
      <c r="A2" s="150" t="s">
        <v>35</v>
      </c>
      <c r="B2" s="47"/>
    </row>
    <row r="3" spans="1:18" s="47" customFormat="1" ht="18" x14ac:dyDescent="0.4">
      <c r="A3" s="6" t="s">
        <v>36</v>
      </c>
      <c r="E3" s="48"/>
      <c r="H3" s="48"/>
      <c r="I3" s="48"/>
      <c r="J3" s="48"/>
      <c r="K3" s="48"/>
      <c r="L3" s="48"/>
      <c r="M3" s="48"/>
      <c r="N3" s="48"/>
      <c r="O3" s="48"/>
      <c r="P3" s="48"/>
      <c r="Q3" s="48"/>
      <c r="R3" s="48"/>
    </row>
    <row r="4" spans="1:18" s="48" customFormat="1" x14ac:dyDescent="0.3">
      <c r="A4" s="47"/>
      <c r="B4" s="47"/>
    </row>
    <row r="5" spans="1:18" s="48" customFormat="1" x14ac:dyDescent="0.3">
      <c r="A5" s="88" t="s">
        <v>3</v>
      </c>
      <c r="B5" s="49">
        <f>'Annex E SPF1'!B4</f>
        <v>0</v>
      </c>
    </row>
    <row r="6" spans="1:18" s="48" customFormat="1" x14ac:dyDescent="0.3">
      <c r="A6" s="88" t="s">
        <v>4</v>
      </c>
      <c r="B6" s="108">
        <f>'Annex E SPF1'!B5</f>
        <v>0</v>
      </c>
      <c r="C6" s="50"/>
      <c r="D6" s="50"/>
      <c r="E6" s="50"/>
      <c r="F6" s="50"/>
      <c r="G6" s="50"/>
      <c r="H6" s="116"/>
    </row>
    <row r="7" spans="1:18" s="48" customFormat="1" x14ac:dyDescent="0.3">
      <c r="A7" s="49"/>
      <c r="B7" s="50"/>
      <c r="C7" s="50"/>
      <c r="D7" s="50"/>
      <c r="E7" s="50"/>
      <c r="F7" s="50"/>
    </row>
    <row r="8" spans="1:18" s="48" customFormat="1" ht="30.75" customHeight="1" x14ac:dyDescent="0.3">
      <c r="A8" s="249" t="s">
        <v>7</v>
      </c>
      <c r="B8" s="252" t="s">
        <v>8</v>
      </c>
      <c r="C8" s="254" t="s">
        <v>9</v>
      </c>
      <c r="D8" s="255"/>
      <c r="E8" s="255"/>
      <c r="F8" s="256"/>
      <c r="H8" s="260" t="s">
        <v>37</v>
      </c>
      <c r="I8" s="261"/>
      <c r="J8" s="261"/>
      <c r="K8" s="261"/>
      <c r="L8" s="262"/>
      <c r="M8" s="137"/>
      <c r="N8" s="260" t="s">
        <v>11</v>
      </c>
      <c r="O8" s="261"/>
      <c r="P8" s="261"/>
      <c r="Q8" s="261"/>
      <c r="R8" s="262"/>
    </row>
    <row r="9" spans="1:18" s="48" customFormat="1" x14ac:dyDescent="0.3">
      <c r="A9" s="250"/>
      <c r="B9" s="253"/>
      <c r="C9" s="257"/>
      <c r="D9" s="258"/>
      <c r="E9" s="258"/>
      <c r="F9" s="259"/>
      <c r="H9" s="119" t="s">
        <v>12</v>
      </c>
      <c r="I9" s="119" t="s">
        <v>13</v>
      </c>
      <c r="J9" s="119" t="s">
        <v>14</v>
      </c>
      <c r="K9" s="119" t="s">
        <v>15</v>
      </c>
      <c r="L9" s="119" t="s">
        <v>16</v>
      </c>
      <c r="M9" s="136"/>
      <c r="N9" s="119" t="s">
        <v>12</v>
      </c>
      <c r="O9" s="119" t="s">
        <v>13</v>
      </c>
      <c r="P9" s="119" t="s">
        <v>14</v>
      </c>
      <c r="Q9" s="119" t="s">
        <v>15</v>
      </c>
      <c r="R9" s="119" t="s">
        <v>16</v>
      </c>
    </row>
    <row r="10" spans="1:18" s="48" customFormat="1" x14ac:dyDescent="0.3">
      <c r="A10" s="251"/>
      <c r="B10" s="117" t="s">
        <v>12</v>
      </c>
      <c r="C10" s="118" t="s">
        <v>13</v>
      </c>
      <c r="D10" s="118" t="s">
        <v>14</v>
      </c>
      <c r="E10" s="118" t="s">
        <v>15</v>
      </c>
      <c r="F10" s="118" t="s">
        <v>16</v>
      </c>
      <c r="H10" s="87"/>
      <c r="I10" s="86"/>
      <c r="J10" s="86"/>
      <c r="K10" s="86"/>
      <c r="L10" s="125"/>
      <c r="M10" s="136"/>
      <c r="N10" s="87"/>
      <c r="O10" s="86"/>
      <c r="P10" s="86"/>
      <c r="Q10" s="86"/>
      <c r="R10" s="125"/>
    </row>
    <row r="11" spans="1:18" s="48" customFormat="1" ht="21" customHeight="1" x14ac:dyDescent="0.3">
      <c r="A11" s="107" t="s">
        <v>36</v>
      </c>
      <c r="B11" s="60" t="s">
        <v>17</v>
      </c>
      <c r="C11" s="220" t="s">
        <v>17</v>
      </c>
      <c r="D11" s="60" t="s">
        <v>17</v>
      </c>
      <c r="E11" s="60" t="s">
        <v>17</v>
      </c>
      <c r="F11" s="218" t="s">
        <v>17</v>
      </c>
      <c r="H11" s="80"/>
      <c r="I11" s="81"/>
      <c r="J11" s="81"/>
      <c r="K11" s="81"/>
      <c r="L11" s="138"/>
      <c r="N11" s="80"/>
      <c r="O11" s="81"/>
      <c r="P11" s="81"/>
      <c r="Q11" s="81"/>
      <c r="R11" s="138"/>
    </row>
    <row r="12" spans="1:18" s="48" customFormat="1" ht="14.25" customHeight="1" x14ac:dyDescent="0.3">
      <c r="A12" s="51" t="s">
        <v>38</v>
      </c>
      <c r="B12" s="56"/>
      <c r="C12" s="131"/>
      <c r="D12" s="56"/>
      <c r="E12" s="236"/>
      <c r="F12" s="222"/>
      <c r="H12" s="82">
        <f>SUM('Annex E SPF3'!D11:E11)</f>
        <v>0</v>
      </c>
      <c r="I12" s="82">
        <f>SUM('Annex E SPF3'!D17:E17)</f>
        <v>0</v>
      </c>
      <c r="J12" s="72">
        <f>SUM('Annex E SPF3'!D23:E23)</f>
        <v>0</v>
      </c>
      <c r="K12" s="82">
        <f>SUM('Annex E SPF3'!D29:E29)</f>
        <v>0</v>
      </c>
      <c r="L12" s="82">
        <f>SUM('Annex E SPF3'!D35:E35)</f>
        <v>0</v>
      </c>
      <c r="N12" s="72">
        <f t="shared" ref="N12:R13" si="0">IF((H12=0),0,(B12/H12))</f>
        <v>0</v>
      </c>
      <c r="O12" s="72">
        <f t="shared" si="0"/>
        <v>0</v>
      </c>
      <c r="P12" s="72">
        <f t="shared" si="0"/>
        <v>0</v>
      </c>
      <c r="Q12" s="224">
        <f t="shared" si="0"/>
        <v>0</v>
      </c>
      <c r="R12" s="223">
        <f t="shared" si="0"/>
        <v>0</v>
      </c>
    </row>
    <row r="13" spans="1:18" s="48" customFormat="1" ht="14.25" customHeight="1" x14ac:dyDescent="0.3">
      <c r="A13" s="51" t="s">
        <v>39</v>
      </c>
      <c r="B13" s="56"/>
      <c r="C13" s="131"/>
      <c r="D13" s="56"/>
      <c r="E13" s="236"/>
      <c r="F13" s="222"/>
      <c r="H13" s="82">
        <f>SUM('Annex E SPF3'!B11:C11)</f>
        <v>0</v>
      </c>
      <c r="I13" s="82">
        <f>SUM('Annex E SPF3'!B17:C17)</f>
        <v>0</v>
      </c>
      <c r="J13" s="72">
        <f>SUM('Annex E SPF3'!B23:C23)</f>
        <v>0</v>
      </c>
      <c r="K13" s="82">
        <f>SUM('Annex E SPF3'!B29:C29)</f>
        <v>0</v>
      </c>
      <c r="L13" s="82">
        <f>SUM('Annex E SPF3'!B35:C35)</f>
        <v>0</v>
      </c>
      <c r="N13" s="82">
        <f t="shared" si="0"/>
        <v>0</v>
      </c>
      <c r="O13" s="82">
        <f t="shared" si="0"/>
        <v>0</v>
      </c>
      <c r="P13" s="72">
        <f t="shared" si="0"/>
        <v>0</v>
      </c>
      <c r="Q13" s="224">
        <f t="shared" si="0"/>
        <v>0</v>
      </c>
      <c r="R13" s="223">
        <f t="shared" si="0"/>
        <v>0</v>
      </c>
    </row>
    <row r="14" spans="1:18" s="48" customFormat="1" x14ac:dyDescent="0.3">
      <c r="A14" s="52" t="s">
        <v>40</v>
      </c>
      <c r="B14" s="62">
        <f>SUM(B12:B13)</f>
        <v>0</v>
      </c>
      <c r="C14" s="221">
        <f>SUM(C12:C13)</f>
        <v>0</v>
      </c>
      <c r="D14" s="62">
        <f>SUM(D12:D13)</f>
        <v>0</v>
      </c>
      <c r="E14" s="62">
        <f>SUM(E12:E13)</f>
        <v>0</v>
      </c>
      <c r="F14" s="219">
        <f>SUM(F12:F13)</f>
        <v>0</v>
      </c>
      <c r="H14" s="186"/>
      <c r="I14" s="186"/>
      <c r="J14" s="186"/>
      <c r="N14" s="186"/>
      <c r="O14" s="186"/>
      <c r="P14" s="186"/>
    </row>
    <row r="15" spans="1:18" s="48" customFormat="1" x14ac:dyDescent="0.3"/>
    <row r="16" spans="1:18" s="48" customFormat="1" x14ac:dyDescent="0.3">
      <c r="A16" s="48" t="s">
        <v>41</v>
      </c>
    </row>
    <row r="17" spans="1:18" s="48" customFormat="1" x14ac:dyDescent="0.3">
      <c r="A17" s="48" t="s">
        <v>42</v>
      </c>
      <c r="B17" s="93"/>
      <c r="C17" s="93"/>
      <c r="D17" s="93"/>
      <c r="E17" s="93"/>
      <c r="F17" s="93"/>
    </row>
    <row r="18" spans="1:18" s="48" customFormat="1" x14ac:dyDescent="0.3"/>
    <row r="19" spans="1:18" s="48" customFormat="1" x14ac:dyDescent="0.3">
      <c r="A19" s="109" t="s">
        <v>43</v>
      </c>
      <c r="B19" s="44"/>
      <c r="C19" s="44"/>
    </row>
    <row r="20" spans="1:18" ht="12.5" x14ac:dyDescent="0.25">
      <c r="H20"/>
      <c r="I20"/>
      <c r="J20"/>
      <c r="K20"/>
      <c r="L20"/>
      <c r="M20"/>
      <c r="N20"/>
      <c r="O20"/>
      <c r="P20"/>
      <c r="Q20"/>
      <c r="R20"/>
    </row>
    <row r="24" spans="1:18" x14ac:dyDescent="0.3">
      <c r="A24" s="47"/>
    </row>
    <row r="25" spans="1:18" ht="14.5" x14ac:dyDescent="0.35">
      <c r="A25" s="90"/>
    </row>
    <row r="30" spans="1:18" ht="14.5" x14ac:dyDescent="0.35">
      <c r="A30" s="90"/>
    </row>
  </sheetData>
  <mergeCells count="5">
    <mergeCell ref="A8:A10"/>
    <mergeCell ref="B8:B9"/>
    <mergeCell ref="C8:F9"/>
    <mergeCell ref="H8:L8"/>
    <mergeCell ref="N8:R8"/>
  </mergeCells>
  <pageMargins left="0.7" right="0.7" top="0.75" bottom="0.75" header="0.3" footer="0.3"/>
  <pageSetup paperSize="9" scale="4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Y59"/>
  <sheetViews>
    <sheetView topLeftCell="G1" zoomScaleNormal="100" workbookViewId="0">
      <selection activeCell="C45" sqref="C45:E45"/>
    </sheetView>
  </sheetViews>
  <sheetFormatPr defaultColWidth="9.1796875" defaultRowHeight="12.5" x14ac:dyDescent="0.25"/>
  <cols>
    <col min="1" max="1" width="24.81640625" style="15" customWidth="1"/>
    <col min="2" max="2" width="18.453125" style="15" customWidth="1"/>
    <col min="3" max="3" width="11.26953125" style="15" customWidth="1"/>
    <col min="4" max="4" width="11.81640625" style="15" customWidth="1"/>
    <col min="5" max="5" width="20.81640625" style="15" customWidth="1"/>
    <col min="6" max="6" width="11.26953125" style="15" customWidth="1"/>
    <col min="7" max="7" width="12.1796875" style="15" customWidth="1"/>
    <col min="8" max="8" width="20.81640625" style="15" customWidth="1"/>
    <col min="9" max="9" width="11.26953125" style="15" customWidth="1"/>
    <col min="10" max="10" width="12.1796875" style="15" customWidth="1"/>
    <col min="11" max="11" width="20.81640625" style="15" customWidth="1"/>
    <col min="12" max="12" width="11.26953125" style="15" customWidth="1"/>
    <col min="13" max="13" width="12.1796875" style="15" customWidth="1"/>
    <col min="14" max="14" width="19.81640625" style="15" customWidth="1"/>
    <col min="15" max="15" width="9.1796875" style="20"/>
    <col min="16" max="16" width="9.1796875" style="15"/>
    <col min="17" max="25" width="10.453125" style="15" customWidth="1"/>
    <col min="26" max="16384" width="9.1796875" style="15"/>
  </cols>
  <sheetData>
    <row r="1" spans="1:25" s="9" customFormat="1" ht="18" x14ac:dyDescent="0.4">
      <c r="A1" s="5" t="s">
        <v>44</v>
      </c>
      <c r="B1" s="5"/>
      <c r="C1" s="8"/>
      <c r="D1" s="8"/>
      <c r="E1" s="8"/>
      <c r="F1" s="8"/>
      <c r="G1" s="8"/>
      <c r="H1" s="8"/>
      <c r="I1" s="8"/>
      <c r="J1" s="8"/>
      <c r="K1" s="8"/>
      <c r="M1" s="10"/>
      <c r="N1" s="7" t="s">
        <v>45</v>
      </c>
      <c r="O1" s="18"/>
      <c r="P1" s="8"/>
      <c r="Q1" s="6" t="s">
        <v>46</v>
      </c>
      <c r="S1" s="5"/>
      <c r="V1" s="11"/>
      <c r="W1" s="11"/>
      <c r="X1" s="11"/>
      <c r="Y1" s="7" t="s">
        <v>45</v>
      </c>
    </row>
    <row r="2" spans="1:25" s="9" customFormat="1" ht="18" x14ac:dyDescent="0.4">
      <c r="A2" s="6" t="s">
        <v>36</v>
      </c>
      <c r="B2" s="6"/>
      <c r="C2" s="8"/>
      <c r="D2" s="8"/>
      <c r="E2" s="8"/>
      <c r="F2" s="214"/>
      <c r="G2" s="214"/>
      <c r="H2" s="214"/>
      <c r="I2" s="214"/>
      <c r="J2" s="214"/>
      <c r="K2" s="214"/>
      <c r="L2" s="214"/>
      <c r="M2" s="214"/>
      <c r="N2" s="214"/>
      <c r="O2" s="214"/>
      <c r="P2" s="214"/>
      <c r="Q2" s="214"/>
      <c r="R2" s="8"/>
      <c r="S2" s="8"/>
      <c r="T2" s="8"/>
      <c r="U2" s="8"/>
      <c r="V2" s="11"/>
      <c r="W2" s="11"/>
    </row>
    <row r="3" spans="1:25" s="9" customFormat="1" ht="14.25" customHeight="1" x14ac:dyDescent="0.25">
      <c r="C3" s="12"/>
      <c r="O3" s="19"/>
    </row>
    <row r="4" spans="1:25" s="9" customFormat="1" ht="14.25" customHeight="1" x14ac:dyDescent="0.3">
      <c r="A4" s="89" t="s">
        <v>3</v>
      </c>
      <c r="B4" s="13"/>
      <c r="C4" s="12"/>
      <c r="F4" s="12"/>
      <c r="I4" s="12"/>
      <c r="O4" s="19"/>
    </row>
    <row r="5" spans="1:25" s="9" customFormat="1" ht="14.25" customHeight="1" x14ac:dyDescent="0.3">
      <c r="A5" s="89" t="s">
        <v>4</v>
      </c>
      <c r="B5" s="189"/>
      <c r="C5" s="14"/>
      <c r="O5" s="19"/>
    </row>
    <row r="7" spans="1:25" s="23" customFormat="1" ht="13" x14ac:dyDescent="0.3">
      <c r="O7" s="41"/>
    </row>
    <row r="8" spans="1:25" ht="12.75" customHeight="1" thickBot="1" x14ac:dyDescent="0.3">
      <c r="A8" s="148" t="s">
        <v>47</v>
      </c>
      <c r="B8" s="42"/>
      <c r="C8" s="280" t="s">
        <v>48</v>
      </c>
      <c r="D8" s="281"/>
      <c r="E8" s="281"/>
      <c r="F8" s="281"/>
      <c r="G8" s="281"/>
      <c r="H8" s="281"/>
      <c r="I8" s="281"/>
      <c r="J8" s="281"/>
      <c r="K8" s="281"/>
      <c r="L8" s="281"/>
      <c r="M8" s="281"/>
      <c r="N8" s="282"/>
      <c r="Q8" s="277" t="s">
        <v>49</v>
      </c>
      <c r="R8" s="278"/>
      <c r="S8" s="278"/>
      <c r="T8" s="278"/>
      <c r="U8" s="278"/>
      <c r="V8" s="278"/>
      <c r="W8" s="278"/>
      <c r="X8" s="278"/>
      <c r="Y8" s="279"/>
    </row>
    <row r="9" spans="1:25" ht="13.5" thickTop="1" x14ac:dyDescent="0.25">
      <c r="A9" s="3"/>
      <c r="B9" s="2"/>
      <c r="C9" s="266" t="s">
        <v>50</v>
      </c>
      <c r="D9" s="267"/>
      <c r="E9" s="268"/>
      <c r="F9" s="266" t="s">
        <v>51</v>
      </c>
      <c r="G9" s="267"/>
      <c r="H9" s="268"/>
      <c r="I9" s="269" t="s">
        <v>23</v>
      </c>
      <c r="J9" s="267"/>
      <c r="K9" s="270"/>
      <c r="L9" s="271" t="s">
        <v>40</v>
      </c>
      <c r="M9" s="272"/>
      <c r="N9" s="273"/>
      <c r="Q9" s="274" t="s">
        <v>50</v>
      </c>
      <c r="R9" s="275"/>
      <c r="S9" s="276"/>
      <c r="T9" s="274" t="s">
        <v>51</v>
      </c>
      <c r="U9" s="275"/>
      <c r="V9" s="276"/>
      <c r="W9" s="274" t="s">
        <v>23</v>
      </c>
      <c r="X9" s="275"/>
      <c r="Y9" s="276"/>
    </row>
    <row r="10" spans="1:25" ht="28.5" customHeight="1" x14ac:dyDescent="0.25">
      <c r="A10" s="3"/>
      <c r="B10" s="2"/>
      <c r="C10" s="283" t="s">
        <v>52</v>
      </c>
      <c r="D10" s="284"/>
      <c r="E10" s="198" t="s">
        <v>53</v>
      </c>
      <c r="F10" s="283" t="s">
        <v>52</v>
      </c>
      <c r="G10" s="284"/>
      <c r="H10" s="198" t="s">
        <v>53</v>
      </c>
      <c r="I10" s="283" t="s">
        <v>52</v>
      </c>
      <c r="J10" s="284"/>
      <c r="K10" s="198" t="s">
        <v>53</v>
      </c>
      <c r="L10" s="283" t="s">
        <v>52</v>
      </c>
      <c r="M10" s="284"/>
      <c r="N10" s="198" t="s">
        <v>53</v>
      </c>
      <c r="Q10" s="285" t="s">
        <v>52</v>
      </c>
      <c r="R10" s="286"/>
      <c r="S10" s="287" t="s">
        <v>53</v>
      </c>
      <c r="T10" s="285" t="s">
        <v>52</v>
      </c>
      <c r="U10" s="286"/>
      <c r="V10" s="287" t="s">
        <v>53</v>
      </c>
      <c r="W10" s="285" t="s">
        <v>52</v>
      </c>
      <c r="X10" s="286"/>
      <c r="Y10" s="287" t="s">
        <v>53</v>
      </c>
    </row>
    <row r="11" spans="1:25" ht="25" x14ac:dyDescent="0.25">
      <c r="A11" s="4"/>
      <c r="B11" s="205"/>
      <c r="C11" s="200" t="s">
        <v>54</v>
      </c>
      <c r="D11" s="195" t="s">
        <v>55</v>
      </c>
      <c r="E11" s="198" t="s">
        <v>55</v>
      </c>
      <c r="F11" s="200" t="s">
        <v>54</v>
      </c>
      <c r="G11" s="195" t="s">
        <v>55</v>
      </c>
      <c r="H11" s="198" t="s">
        <v>55</v>
      </c>
      <c r="I11" s="196" t="s">
        <v>54</v>
      </c>
      <c r="J11" s="195" t="s">
        <v>55</v>
      </c>
      <c r="K11" s="24" t="s">
        <v>55</v>
      </c>
      <c r="L11" s="200" t="s">
        <v>54</v>
      </c>
      <c r="M11" s="195" t="s">
        <v>55</v>
      </c>
      <c r="N11" s="198" t="s">
        <v>55</v>
      </c>
      <c r="O11" s="21" t="s">
        <v>6</v>
      </c>
      <c r="Q11" s="63" t="s">
        <v>54</v>
      </c>
      <c r="R11" s="64" t="s">
        <v>55</v>
      </c>
      <c r="S11" s="288"/>
      <c r="T11" s="63" t="s">
        <v>54</v>
      </c>
      <c r="U11" s="64" t="s">
        <v>55</v>
      </c>
      <c r="V11" s="288"/>
      <c r="W11" s="63" t="s">
        <v>54</v>
      </c>
      <c r="X11" s="64" t="s">
        <v>55</v>
      </c>
      <c r="Y11" s="288"/>
    </row>
    <row r="12" spans="1:25" ht="13.5" customHeight="1" x14ac:dyDescent="0.25">
      <c r="A12" s="1" t="s">
        <v>56</v>
      </c>
      <c r="B12" s="206"/>
      <c r="C12" s="201"/>
      <c r="D12" s="143"/>
      <c r="E12" s="199"/>
      <c r="F12" s="201"/>
      <c r="G12" s="143"/>
      <c r="H12" s="199"/>
      <c r="I12" s="197"/>
      <c r="J12" s="143"/>
      <c r="K12" s="188"/>
      <c r="L12" s="210">
        <f t="shared" ref="L12:N13" si="0">SUM(C12,F12,I12)</f>
        <v>0</v>
      </c>
      <c r="M12" s="211">
        <f t="shared" si="0"/>
        <v>0</v>
      </c>
      <c r="N12" s="212">
        <f t="shared" si="0"/>
        <v>0</v>
      </c>
      <c r="Q12" s="65" t="str">
        <f t="shared" ref="Q12:Y13" si="1">IF(C12/0.5=ROUND(C12/0.5,0),"OK","ERROR")</f>
        <v>OK</v>
      </c>
      <c r="R12" s="65" t="str">
        <f t="shared" si="1"/>
        <v>OK</v>
      </c>
      <c r="S12" s="65" t="str">
        <f t="shared" si="1"/>
        <v>OK</v>
      </c>
      <c r="T12" s="65" t="str">
        <f t="shared" si="1"/>
        <v>OK</v>
      </c>
      <c r="U12" s="65" t="str">
        <f t="shared" si="1"/>
        <v>OK</v>
      </c>
      <c r="V12" s="65" t="str">
        <f t="shared" si="1"/>
        <v>OK</v>
      </c>
      <c r="W12" s="65" t="str">
        <f t="shared" si="1"/>
        <v>OK</v>
      </c>
      <c r="X12" s="65" t="str">
        <f t="shared" si="1"/>
        <v>OK</v>
      </c>
      <c r="Y12" s="66" t="str">
        <f t="shared" si="1"/>
        <v>OK</v>
      </c>
    </row>
    <row r="13" spans="1:25" ht="13.5" customHeight="1" x14ac:dyDescent="0.25">
      <c r="A13" s="3" t="s">
        <v>25</v>
      </c>
      <c r="B13" s="207"/>
      <c r="C13" s="201"/>
      <c r="D13" s="143"/>
      <c r="E13" s="199"/>
      <c r="F13" s="201"/>
      <c r="G13" s="143"/>
      <c r="H13" s="199"/>
      <c r="I13" s="197"/>
      <c r="J13" s="143"/>
      <c r="K13" s="188"/>
      <c r="L13" s="210">
        <f t="shared" si="0"/>
        <v>0</v>
      </c>
      <c r="M13" s="211">
        <f t="shared" si="0"/>
        <v>0</v>
      </c>
      <c r="N13" s="212">
        <f t="shared" si="0"/>
        <v>0</v>
      </c>
      <c r="O13" s="20" t="s">
        <v>57</v>
      </c>
      <c r="Q13" s="193" t="str">
        <f t="shared" si="1"/>
        <v>OK</v>
      </c>
      <c r="R13" s="193" t="str">
        <f t="shared" si="1"/>
        <v>OK</v>
      </c>
      <c r="S13" s="193" t="str">
        <f t="shared" si="1"/>
        <v>OK</v>
      </c>
      <c r="T13" s="193" t="str">
        <f t="shared" si="1"/>
        <v>OK</v>
      </c>
      <c r="U13" s="193" t="str">
        <f t="shared" si="1"/>
        <v>OK</v>
      </c>
      <c r="V13" s="193" t="str">
        <f t="shared" si="1"/>
        <v>OK</v>
      </c>
      <c r="W13" s="193" t="str">
        <f t="shared" si="1"/>
        <v>OK</v>
      </c>
      <c r="X13" s="193" t="str">
        <f t="shared" si="1"/>
        <v>OK</v>
      </c>
      <c r="Y13" s="194" t="str">
        <f t="shared" si="1"/>
        <v>OK</v>
      </c>
    </row>
    <row r="14" spans="1:25" ht="13.5" customHeight="1" x14ac:dyDescent="0.25">
      <c r="A14" s="1" t="s">
        <v>40</v>
      </c>
      <c r="B14" s="206"/>
      <c r="C14" s="208">
        <f t="shared" ref="C14:N14" si="2">SUM(C12:C13)</f>
        <v>0</v>
      </c>
      <c r="D14" s="204">
        <f t="shared" si="2"/>
        <v>0</v>
      </c>
      <c r="E14" s="209">
        <f t="shared" si="2"/>
        <v>0</v>
      </c>
      <c r="F14" s="202">
        <f t="shared" si="2"/>
        <v>0</v>
      </c>
      <c r="G14" s="144">
        <f t="shared" si="2"/>
        <v>0</v>
      </c>
      <c r="H14" s="203">
        <f t="shared" si="2"/>
        <v>0</v>
      </c>
      <c r="I14" s="17">
        <f t="shared" si="2"/>
        <v>0</v>
      </c>
      <c r="J14" s="144">
        <f t="shared" si="2"/>
        <v>0</v>
      </c>
      <c r="K14" s="16">
        <f t="shared" si="2"/>
        <v>0</v>
      </c>
      <c r="L14" s="210">
        <f t="shared" si="2"/>
        <v>0</v>
      </c>
      <c r="M14" s="211">
        <f t="shared" si="2"/>
        <v>0</v>
      </c>
      <c r="N14" s="212">
        <f t="shared" si="2"/>
        <v>0</v>
      </c>
    </row>
    <row r="17" spans="1:25" ht="12.75" customHeight="1" thickBot="1" x14ac:dyDescent="0.3">
      <c r="A17" s="148" t="s">
        <v>47</v>
      </c>
      <c r="B17" s="42"/>
      <c r="C17" s="263" t="s">
        <v>58</v>
      </c>
      <c r="D17" s="264"/>
      <c r="E17" s="264"/>
      <c r="F17" s="264"/>
      <c r="G17" s="264"/>
      <c r="H17" s="264"/>
      <c r="I17" s="264"/>
      <c r="J17" s="264"/>
      <c r="K17" s="264"/>
      <c r="L17" s="264"/>
      <c r="M17" s="264"/>
      <c r="N17" s="265"/>
      <c r="Q17" s="277" t="s">
        <v>49</v>
      </c>
      <c r="R17" s="278"/>
      <c r="S17" s="278"/>
      <c r="T17" s="278"/>
      <c r="U17" s="278"/>
      <c r="V17" s="278"/>
      <c r="W17" s="278"/>
      <c r="X17" s="278"/>
      <c r="Y17" s="279"/>
    </row>
    <row r="18" spans="1:25" ht="13.5" thickTop="1" x14ac:dyDescent="0.25">
      <c r="A18" s="3"/>
      <c r="B18" s="2"/>
      <c r="C18" s="266" t="s">
        <v>50</v>
      </c>
      <c r="D18" s="267"/>
      <c r="E18" s="268"/>
      <c r="F18" s="266" t="s">
        <v>51</v>
      </c>
      <c r="G18" s="267"/>
      <c r="H18" s="268"/>
      <c r="I18" s="269" t="s">
        <v>23</v>
      </c>
      <c r="J18" s="267"/>
      <c r="K18" s="270"/>
      <c r="L18" s="271" t="s">
        <v>40</v>
      </c>
      <c r="M18" s="272"/>
      <c r="N18" s="273"/>
      <c r="Q18" s="274" t="s">
        <v>50</v>
      </c>
      <c r="R18" s="275"/>
      <c r="S18" s="276"/>
      <c r="T18" s="274" t="s">
        <v>51</v>
      </c>
      <c r="U18" s="275"/>
      <c r="V18" s="276"/>
      <c r="W18" s="274" t="s">
        <v>23</v>
      </c>
      <c r="X18" s="275"/>
      <c r="Y18" s="276"/>
    </row>
    <row r="19" spans="1:25" ht="28.5" customHeight="1" x14ac:dyDescent="0.25">
      <c r="A19" s="3"/>
      <c r="B19" s="2"/>
      <c r="C19" s="283" t="s">
        <v>52</v>
      </c>
      <c r="D19" s="284"/>
      <c r="E19" s="198" t="s">
        <v>53</v>
      </c>
      <c r="F19" s="283" t="s">
        <v>52</v>
      </c>
      <c r="G19" s="284"/>
      <c r="H19" s="198" t="s">
        <v>53</v>
      </c>
      <c r="I19" s="283" t="s">
        <v>52</v>
      </c>
      <c r="J19" s="284"/>
      <c r="K19" s="198" t="s">
        <v>53</v>
      </c>
      <c r="L19" s="283" t="s">
        <v>52</v>
      </c>
      <c r="M19" s="284"/>
      <c r="N19" s="198" t="s">
        <v>53</v>
      </c>
      <c r="Q19" s="285" t="s">
        <v>52</v>
      </c>
      <c r="R19" s="286"/>
      <c r="S19" s="287" t="s">
        <v>53</v>
      </c>
      <c r="T19" s="285" t="s">
        <v>52</v>
      </c>
      <c r="U19" s="286"/>
      <c r="V19" s="287" t="s">
        <v>53</v>
      </c>
      <c r="W19" s="285" t="s">
        <v>52</v>
      </c>
      <c r="X19" s="286"/>
      <c r="Y19" s="287" t="s">
        <v>53</v>
      </c>
    </row>
    <row r="20" spans="1:25" ht="25.5" customHeight="1" x14ac:dyDescent="0.25">
      <c r="A20" s="4"/>
      <c r="B20" s="205"/>
      <c r="C20" s="200" t="s">
        <v>54</v>
      </c>
      <c r="D20" s="195" t="s">
        <v>55</v>
      </c>
      <c r="E20" s="198" t="s">
        <v>55</v>
      </c>
      <c r="F20" s="200" t="s">
        <v>54</v>
      </c>
      <c r="G20" s="195" t="s">
        <v>55</v>
      </c>
      <c r="H20" s="198" t="s">
        <v>55</v>
      </c>
      <c r="I20" s="196" t="s">
        <v>54</v>
      </c>
      <c r="J20" s="195" t="s">
        <v>55</v>
      </c>
      <c r="K20" s="24" t="s">
        <v>55</v>
      </c>
      <c r="L20" s="200" t="s">
        <v>54</v>
      </c>
      <c r="M20" s="195" t="s">
        <v>55</v>
      </c>
      <c r="N20" s="198" t="s">
        <v>55</v>
      </c>
      <c r="O20" s="21" t="s">
        <v>6</v>
      </c>
      <c r="Q20" s="63" t="s">
        <v>54</v>
      </c>
      <c r="R20" s="64" t="s">
        <v>55</v>
      </c>
      <c r="S20" s="288"/>
      <c r="T20" s="63" t="s">
        <v>54</v>
      </c>
      <c r="U20" s="64" t="s">
        <v>55</v>
      </c>
      <c r="V20" s="288"/>
      <c r="W20" s="63" t="s">
        <v>54</v>
      </c>
      <c r="X20" s="64" t="s">
        <v>55</v>
      </c>
      <c r="Y20" s="288"/>
    </row>
    <row r="21" spans="1:25" ht="13.5" customHeight="1" x14ac:dyDescent="0.25">
      <c r="A21" s="1" t="s">
        <v>56</v>
      </c>
      <c r="B21" s="206"/>
      <c r="C21" s="201"/>
      <c r="D21" s="143"/>
      <c r="E21" s="199"/>
      <c r="F21" s="201"/>
      <c r="G21" s="143"/>
      <c r="H21" s="199"/>
      <c r="I21" s="197"/>
      <c r="J21" s="143"/>
      <c r="K21" s="188"/>
      <c r="L21" s="210">
        <f t="shared" ref="L21:L22" si="3">SUM(C21,F21,I21)</f>
        <v>0</v>
      </c>
      <c r="M21" s="211">
        <f t="shared" ref="M21:M22" si="4">SUM(D21,G21,J21)</f>
        <v>0</v>
      </c>
      <c r="N21" s="212">
        <f t="shared" ref="N21:N22" si="5">SUM(E21,H21,K21)</f>
        <v>0</v>
      </c>
      <c r="Q21" s="65" t="str">
        <f t="shared" ref="Q21:Y22" si="6">IF(C21/0.5=ROUND(C21/0.5,0),"OK","ERROR")</f>
        <v>OK</v>
      </c>
      <c r="R21" s="65" t="str">
        <f t="shared" si="6"/>
        <v>OK</v>
      </c>
      <c r="S21" s="65" t="str">
        <f t="shared" si="6"/>
        <v>OK</v>
      </c>
      <c r="T21" s="65" t="str">
        <f t="shared" si="6"/>
        <v>OK</v>
      </c>
      <c r="U21" s="65" t="str">
        <f t="shared" si="6"/>
        <v>OK</v>
      </c>
      <c r="V21" s="65" t="str">
        <f t="shared" si="6"/>
        <v>OK</v>
      </c>
      <c r="W21" s="65" t="str">
        <f t="shared" si="6"/>
        <v>OK</v>
      </c>
      <c r="X21" s="65" t="str">
        <f t="shared" si="6"/>
        <v>OK</v>
      </c>
      <c r="Y21" s="66" t="str">
        <f t="shared" si="6"/>
        <v>OK</v>
      </c>
    </row>
    <row r="22" spans="1:25" ht="13.5" customHeight="1" x14ac:dyDescent="0.25">
      <c r="A22" s="3" t="s">
        <v>25</v>
      </c>
      <c r="B22" s="207"/>
      <c r="C22" s="201"/>
      <c r="D22" s="143"/>
      <c r="E22" s="199"/>
      <c r="F22" s="201"/>
      <c r="G22" s="143"/>
      <c r="H22" s="199"/>
      <c r="I22" s="197"/>
      <c r="J22" s="143"/>
      <c r="K22" s="188"/>
      <c r="L22" s="210">
        <f t="shared" si="3"/>
        <v>0</v>
      </c>
      <c r="M22" s="211">
        <f t="shared" si="4"/>
        <v>0</v>
      </c>
      <c r="N22" s="212">
        <f t="shared" si="5"/>
        <v>0</v>
      </c>
      <c r="O22" s="20" t="s">
        <v>57</v>
      </c>
      <c r="Q22" s="193" t="str">
        <f t="shared" si="6"/>
        <v>OK</v>
      </c>
      <c r="R22" s="193" t="str">
        <f t="shared" si="6"/>
        <v>OK</v>
      </c>
      <c r="S22" s="193" t="str">
        <f t="shared" si="6"/>
        <v>OK</v>
      </c>
      <c r="T22" s="193" t="str">
        <f t="shared" si="6"/>
        <v>OK</v>
      </c>
      <c r="U22" s="193" t="str">
        <f t="shared" si="6"/>
        <v>OK</v>
      </c>
      <c r="V22" s="193" t="str">
        <f t="shared" si="6"/>
        <v>OK</v>
      </c>
      <c r="W22" s="193" t="str">
        <f t="shared" si="6"/>
        <v>OK</v>
      </c>
      <c r="X22" s="193" t="str">
        <f t="shared" si="6"/>
        <v>OK</v>
      </c>
      <c r="Y22" s="194" t="str">
        <f t="shared" si="6"/>
        <v>OK</v>
      </c>
    </row>
    <row r="23" spans="1:25" ht="13.5" customHeight="1" x14ac:dyDescent="0.25">
      <c r="A23" s="1" t="s">
        <v>40</v>
      </c>
      <c r="B23" s="206"/>
      <c r="C23" s="208">
        <f t="shared" ref="C23:N23" si="7">SUM(C21:C22)</f>
        <v>0</v>
      </c>
      <c r="D23" s="204">
        <f t="shared" si="7"/>
        <v>0</v>
      </c>
      <c r="E23" s="209">
        <f t="shared" si="7"/>
        <v>0</v>
      </c>
      <c r="F23" s="202">
        <f t="shared" si="7"/>
        <v>0</v>
      </c>
      <c r="G23" s="144">
        <f t="shared" si="7"/>
        <v>0</v>
      </c>
      <c r="H23" s="203">
        <f t="shared" si="7"/>
        <v>0</v>
      </c>
      <c r="I23" s="17">
        <f t="shared" si="7"/>
        <v>0</v>
      </c>
      <c r="J23" s="144">
        <f t="shared" si="7"/>
        <v>0</v>
      </c>
      <c r="K23" s="16">
        <f t="shared" si="7"/>
        <v>0</v>
      </c>
      <c r="L23" s="210">
        <f t="shared" si="7"/>
        <v>0</v>
      </c>
      <c r="M23" s="211">
        <f t="shared" si="7"/>
        <v>0</v>
      </c>
      <c r="N23" s="212">
        <f t="shared" si="7"/>
        <v>0</v>
      </c>
    </row>
    <row r="26" spans="1:25" ht="12.75" customHeight="1" thickBot="1" x14ac:dyDescent="0.3">
      <c r="A26" s="148" t="s">
        <v>47</v>
      </c>
      <c r="B26" s="42"/>
      <c r="C26" s="263" t="s">
        <v>59</v>
      </c>
      <c r="D26" s="264"/>
      <c r="E26" s="264"/>
      <c r="F26" s="264"/>
      <c r="G26" s="264"/>
      <c r="H26" s="264"/>
      <c r="I26" s="264"/>
      <c r="J26" s="264"/>
      <c r="K26" s="264"/>
      <c r="L26" s="264"/>
      <c r="M26" s="264"/>
      <c r="N26" s="265"/>
      <c r="Q26" s="277" t="s">
        <v>49</v>
      </c>
      <c r="R26" s="278"/>
      <c r="S26" s="278"/>
      <c r="T26" s="278"/>
      <c r="U26" s="278"/>
      <c r="V26" s="278"/>
      <c r="W26" s="278"/>
      <c r="X26" s="278"/>
      <c r="Y26" s="279"/>
    </row>
    <row r="27" spans="1:25" ht="13.5" thickTop="1" x14ac:dyDescent="0.25">
      <c r="A27" s="3"/>
      <c r="B27" s="2"/>
      <c r="C27" s="266" t="s">
        <v>50</v>
      </c>
      <c r="D27" s="267"/>
      <c r="E27" s="268"/>
      <c r="F27" s="266" t="s">
        <v>51</v>
      </c>
      <c r="G27" s="267"/>
      <c r="H27" s="268"/>
      <c r="I27" s="269" t="s">
        <v>23</v>
      </c>
      <c r="J27" s="267"/>
      <c r="K27" s="270"/>
      <c r="L27" s="271" t="s">
        <v>40</v>
      </c>
      <c r="M27" s="272"/>
      <c r="N27" s="273"/>
      <c r="Q27" s="274" t="s">
        <v>50</v>
      </c>
      <c r="R27" s="275"/>
      <c r="S27" s="276"/>
      <c r="T27" s="274" t="s">
        <v>51</v>
      </c>
      <c r="U27" s="275"/>
      <c r="V27" s="276"/>
      <c r="W27" s="274" t="s">
        <v>23</v>
      </c>
      <c r="X27" s="275"/>
      <c r="Y27" s="276"/>
    </row>
    <row r="28" spans="1:25" ht="28.5" customHeight="1" x14ac:dyDescent="0.25">
      <c r="A28" s="3"/>
      <c r="B28" s="2"/>
      <c r="C28" s="283" t="s">
        <v>52</v>
      </c>
      <c r="D28" s="284"/>
      <c r="E28" s="198" t="s">
        <v>53</v>
      </c>
      <c r="F28" s="283" t="s">
        <v>52</v>
      </c>
      <c r="G28" s="284"/>
      <c r="H28" s="198" t="s">
        <v>53</v>
      </c>
      <c r="I28" s="283" t="s">
        <v>52</v>
      </c>
      <c r="J28" s="284"/>
      <c r="K28" s="198" t="s">
        <v>53</v>
      </c>
      <c r="L28" s="283" t="s">
        <v>52</v>
      </c>
      <c r="M28" s="284"/>
      <c r="N28" s="198" t="s">
        <v>53</v>
      </c>
      <c r="Q28" s="285" t="s">
        <v>52</v>
      </c>
      <c r="R28" s="286"/>
      <c r="S28" s="287" t="s">
        <v>53</v>
      </c>
      <c r="T28" s="285" t="s">
        <v>52</v>
      </c>
      <c r="U28" s="286"/>
      <c r="V28" s="287" t="s">
        <v>53</v>
      </c>
      <c r="W28" s="285" t="s">
        <v>52</v>
      </c>
      <c r="X28" s="286"/>
      <c r="Y28" s="287" t="s">
        <v>53</v>
      </c>
    </row>
    <row r="29" spans="1:25" ht="25.5" customHeight="1" x14ac:dyDescent="0.25">
      <c r="A29" s="4"/>
      <c r="B29" s="205"/>
      <c r="C29" s="200" t="s">
        <v>54</v>
      </c>
      <c r="D29" s="195" t="s">
        <v>55</v>
      </c>
      <c r="E29" s="198" t="s">
        <v>55</v>
      </c>
      <c r="F29" s="200" t="s">
        <v>54</v>
      </c>
      <c r="G29" s="195" t="s">
        <v>55</v>
      </c>
      <c r="H29" s="198" t="s">
        <v>55</v>
      </c>
      <c r="I29" s="196" t="s">
        <v>54</v>
      </c>
      <c r="J29" s="195" t="s">
        <v>55</v>
      </c>
      <c r="K29" s="24" t="s">
        <v>55</v>
      </c>
      <c r="L29" s="200" t="s">
        <v>54</v>
      </c>
      <c r="M29" s="195" t="s">
        <v>55</v>
      </c>
      <c r="N29" s="198" t="s">
        <v>55</v>
      </c>
      <c r="O29" s="21" t="s">
        <v>6</v>
      </c>
      <c r="Q29" s="63" t="s">
        <v>54</v>
      </c>
      <c r="R29" s="64" t="s">
        <v>55</v>
      </c>
      <c r="S29" s="288"/>
      <c r="T29" s="63" t="s">
        <v>54</v>
      </c>
      <c r="U29" s="64" t="s">
        <v>55</v>
      </c>
      <c r="V29" s="288"/>
      <c r="W29" s="63" t="s">
        <v>54</v>
      </c>
      <c r="X29" s="64" t="s">
        <v>55</v>
      </c>
      <c r="Y29" s="288"/>
    </row>
    <row r="30" spans="1:25" ht="13.5" customHeight="1" x14ac:dyDescent="0.25">
      <c r="A30" s="1" t="s">
        <v>56</v>
      </c>
      <c r="B30" s="206"/>
      <c r="C30" s="201"/>
      <c r="D30" s="143"/>
      <c r="E30" s="199"/>
      <c r="F30" s="201"/>
      <c r="G30" s="143"/>
      <c r="H30" s="199"/>
      <c r="I30" s="197"/>
      <c r="J30" s="143"/>
      <c r="K30" s="188"/>
      <c r="L30" s="210">
        <f t="shared" ref="L30:L31" si="8">SUM(C30,F30,I30)</f>
        <v>0</v>
      </c>
      <c r="M30" s="211">
        <f t="shared" ref="M30:M31" si="9">SUM(D30,G30,J30)</f>
        <v>0</v>
      </c>
      <c r="N30" s="212">
        <f t="shared" ref="N30:N31" si="10">SUM(E30,H30,K30)</f>
        <v>0</v>
      </c>
      <c r="Q30" s="65" t="str">
        <f t="shared" ref="Q30:Y31" si="11">IF(C30/0.5=ROUND(C30/0.5,0),"OK","ERROR")</f>
        <v>OK</v>
      </c>
      <c r="R30" s="65" t="str">
        <f t="shared" si="11"/>
        <v>OK</v>
      </c>
      <c r="S30" s="65" t="str">
        <f t="shared" si="11"/>
        <v>OK</v>
      </c>
      <c r="T30" s="65" t="str">
        <f t="shared" si="11"/>
        <v>OK</v>
      </c>
      <c r="U30" s="65" t="str">
        <f t="shared" si="11"/>
        <v>OK</v>
      </c>
      <c r="V30" s="65" t="str">
        <f t="shared" si="11"/>
        <v>OK</v>
      </c>
      <c r="W30" s="65" t="str">
        <f t="shared" si="11"/>
        <v>OK</v>
      </c>
      <c r="X30" s="65" t="str">
        <f t="shared" si="11"/>
        <v>OK</v>
      </c>
      <c r="Y30" s="66" t="str">
        <f t="shared" si="11"/>
        <v>OK</v>
      </c>
    </row>
    <row r="31" spans="1:25" ht="13.5" customHeight="1" x14ac:dyDescent="0.25">
      <c r="A31" s="3" t="s">
        <v>25</v>
      </c>
      <c r="B31" s="207"/>
      <c r="C31" s="201"/>
      <c r="D31" s="143"/>
      <c r="E31" s="199"/>
      <c r="F31" s="201"/>
      <c r="G31" s="143"/>
      <c r="H31" s="199"/>
      <c r="I31" s="197"/>
      <c r="J31" s="143"/>
      <c r="K31" s="188"/>
      <c r="L31" s="210">
        <f t="shared" si="8"/>
        <v>0</v>
      </c>
      <c r="M31" s="211">
        <f t="shared" si="9"/>
        <v>0</v>
      </c>
      <c r="N31" s="212">
        <f t="shared" si="10"/>
        <v>0</v>
      </c>
      <c r="O31" s="20" t="s">
        <v>57</v>
      </c>
      <c r="Q31" s="193" t="str">
        <f t="shared" si="11"/>
        <v>OK</v>
      </c>
      <c r="R31" s="193" t="str">
        <f t="shared" si="11"/>
        <v>OK</v>
      </c>
      <c r="S31" s="193" t="str">
        <f t="shared" si="11"/>
        <v>OK</v>
      </c>
      <c r="T31" s="193" t="str">
        <f t="shared" si="11"/>
        <v>OK</v>
      </c>
      <c r="U31" s="193" t="str">
        <f t="shared" si="11"/>
        <v>OK</v>
      </c>
      <c r="V31" s="193" t="str">
        <f t="shared" si="11"/>
        <v>OK</v>
      </c>
      <c r="W31" s="193" t="str">
        <f t="shared" si="11"/>
        <v>OK</v>
      </c>
      <c r="X31" s="193" t="str">
        <f t="shared" si="11"/>
        <v>OK</v>
      </c>
      <c r="Y31" s="194" t="str">
        <f t="shared" si="11"/>
        <v>OK</v>
      </c>
    </row>
    <row r="32" spans="1:25" ht="13.5" customHeight="1" x14ac:dyDescent="0.25">
      <c r="A32" s="1" t="s">
        <v>40</v>
      </c>
      <c r="B32" s="206"/>
      <c r="C32" s="208">
        <f t="shared" ref="C32:N32" si="12">SUM(C30:C31)</f>
        <v>0</v>
      </c>
      <c r="D32" s="204">
        <f t="shared" si="12"/>
        <v>0</v>
      </c>
      <c r="E32" s="209">
        <f t="shared" si="12"/>
        <v>0</v>
      </c>
      <c r="F32" s="202">
        <f t="shared" si="12"/>
        <v>0</v>
      </c>
      <c r="G32" s="144">
        <f t="shared" si="12"/>
        <v>0</v>
      </c>
      <c r="H32" s="203">
        <f t="shared" si="12"/>
        <v>0</v>
      </c>
      <c r="I32" s="17">
        <f t="shared" si="12"/>
        <v>0</v>
      </c>
      <c r="J32" s="144">
        <f t="shared" si="12"/>
        <v>0</v>
      </c>
      <c r="K32" s="16">
        <f t="shared" si="12"/>
        <v>0</v>
      </c>
      <c r="L32" s="210">
        <f t="shared" si="12"/>
        <v>0</v>
      </c>
      <c r="M32" s="211">
        <f t="shared" si="12"/>
        <v>0</v>
      </c>
      <c r="N32" s="212">
        <f t="shared" si="12"/>
        <v>0</v>
      </c>
    </row>
    <row r="33" spans="1:25" ht="13.5" customHeight="1" x14ac:dyDescent="0.25">
      <c r="A33" s="2"/>
      <c r="B33" s="2"/>
      <c r="C33" s="215"/>
      <c r="D33" s="215"/>
      <c r="E33" s="215"/>
      <c r="F33" s="215"/>
      <c r="G33" s="215"/>
      <c r="H33" s="215"/>
      <c r="I33" s="215"/>
      <c r="J33" s="215"/>
      <c r="K33" s="215"/>
      <c r="L33" s="216"/>
      <c r="M33" s="216"/>
      <c r="N33" s="216"/>
    </row>
    <row r="34" spans="1:25" ht="13.5" customHeight="1" x14ac:dyDescent="0.25">
      <c r="A34" s="2"/>
      <c r="B34" s="2"/>
      <c r="C34" s="215"/>
      <c r="D34" s="215"/>
      <c r="E34" s="215"/>
      <c r="F34" s="215"/>
      <c r="G34" s="215"/>
      <c r="H34" s="215"/>
      <c r="I34" s="215"/>
      <c r="J34" s="215"/>
      <c r="K34" s="215"/>
      <c r="L34" s="216"/>
      <c r="M34" s="216"/>
      <c r="N34" s="216"/>
    </row>
    <row r="35" spans="1:25" ht="13.5" customHeight="1" thickBot="1" x14ac:dyDescent="0.3">
      <c r="A35" s="148" t="s">
        <v>47</v>
      </c>
      <c r="B35" s="42"/>
      <c r="C35" s="263" t="s">
        <v>60</v>
      </c>
      <c r="D35" s="264"/>
      <c r="E35" s="264"/>
      <c r="F35" s="264"/>
      <c r="G35" s="264"/>
      <c r="H35" s="264"/>
      <c r="I35" s="264"/>
      <c r="J35" s="264"/>
      <c r="K35" s="264"/>
      <c r="L35" s="264"/>
      <c r="M35" s="264"/>
      <c r="N35" s="265"/>
      <c r="Q35" s="277" t="s">
        <v>49</v>
      </c>
      <c r="R35" s="278"/>
      <c r="S35" s="278"/>
      <c r="T35" s="278"/>
      <c r="U35" s="278"/>
      <c r="V35" s="278"/>
      <c r="W35" s="278"/>
      <c r="X35" s="278"/>
      <c r="Y35" s="279"/>
    </row>
    <row r="36" spans="1:25" ht="13.5" customHeight="1" thickTop="1" x14ac:dyDescent="0.25">
      <c r="A36" s="3"/>
      <c r="B36" s="2"/>
      <c r="C36" s="266" t="s">
        <v>50</v>
      </c>
      <c r="D36" s="267"/>
      <c r="E36" s="268"/>
      <c r="F36" s="266" t="s">
        <v>51</v>
      </c>
      <c r="G36" s="267"/>
      <c r="H36" s="268"/>
      <c r="I36" s="269" t="s">
        <v>23</v>
      </c>
      <c r="J36" s="267"/>
      <c r="K36" s="270"/>
      <c r="L36" s="271" t="s">
        <v>40</v>
      </c>
      <c r="M36" s="272"/>
      <c r="N36" s="273"/>
      <c r="Q36" s="274" t="s">
        <v>50</v>
      </c>
      <c r="R36" s="275"/>
      <c r="S36" s="276"/>
      <c r="T36" s="274" t="s">
        <v>51</v>
      </c>
      <c r="U36" s="275"/>
      <c r="V36" s="276"/>
      <c r="W36" s="274" t="s">
        <v>23</v>
      </c>
      <c r="X36" s="275"/>
      <c r="Y36" s="276"/>
    </row>
    <row r="37" spans="1:25" ht="28.5" customHeight="1" x14ac:dyDescent="0.25">
      <c r="A37" s="3"/>
      <c r="B37" s="2"/>
      <c r="C37" s="283" t="s">
        <v>52</v>
      </c>
      <c r="D37" s="284"/>
      <c r="E37" s="198" t="s">
        <v>53</v>
      </c>
      <c r="F37" s="283" t="s">
        <v>52</v>
      </c>
      <c r="G37" s="284"/>
      <c r="H37" s="198" t="s">
        <v>53</v>
      </c>
      <c r="I37" s="283" t="s">
        <v>52</v>
      </c>
      <c r="J37" s="284"/>
      <c r="K37" s="198" t="s">
        <v>53</v>
      </c>
      <c r="L37" s="283" t="s">
        <v>52</v>
      </c>
      <c r="M37" s="284"/>
      <c r="N37" s="198" t="s">
        <v>53</v>
      </c>
      <c r="Q37" s="285" t="s">
        <v>52</v>
      </c>
      <c r="R37" s="286"/>
      <c r="S37" s="287" t="s">
        <v>53</v>
      </c>
      <c r="T37" s="285" t="s">
        <v>52</v>
      </c>
      <c r="U37" s="286"/>
      <c r="V37" s="287" t="s">
        <v>53</v>
      </c>
      <c r="W37" s="285" t="s">
        <v>52</v>
      </c>
      <c r="X37" s="286"/>
      <c r="Y37" s="287" t="s">
        <v>53</v>
      </c>
    </row>
    <row r="38" spans="1:25" ht="25.5" customHeight="1" x14ac:dyDescent="0.25">
      <c r="A38" s="4"/>
      <c r="B38" s="205"/>
      <c r="C38" s="200" t="s">
        <v>54</v>
      </c>
      <c r="D38" s="195" t="s">
        <v>55</v>
      </c>
      <c r="E38" s="198" t="s">
        <v>55</v>
      </c>
      <c r="F38" s="200" t="s">
        <v>54</v>
      </c>
      <c r="G38" s="195" t="s">
        <v>55</v>
      </c>
      <c r="H38" s="198" t="s">
        <v>55</v>
      </c>
      <c r="I38" s="196" t="s">
        <v>54</v>
      </c>
      <c r="J38" s="195" t="s">
        <v>55</v>
      </c>
      <c r="K38" s="24" t="s">
        <v>55</v>
      </c>
      <c r="L38" s="200" t="s">
        <v>54</v>
      </c>
      <c r="M38" s="195" t="s">
        <v>55</v>
      </c>
      <c r="N38" s="198" t="s">
        <v>55</v>
      </c>
      <c r="O38" s="21" t="s">
        <v>6</v>
      </c>
      <c r="Q38" s="63" t="s">
        <v>54</v>
      </c>
      <c r="R38" s="64" t="s">
        <v>55</v>
      </c>
      <c r="S38" s="288"/>
      <c r="T38" s="63" t="s">
        <v>54</v>
      </c>
      <c r="U38" s="64" t="s">
        <v>55</v>
      </c>
      <c r="V38" s="288"/>
      <c r="W38" s="63" t="s">
        <v>54</v>
      </c>
      <c r="X38" s="64" t="s">
        <v>55</v>
      </c>
      <c r="Y38" s="288"/>
    </row>
    <row r="39" spans="1:25" ht="13.5" customHeight="1" x14ac:dyDescent="0.25">
      <c r="A39" s="1" t="s">
        <v>56</v>
      </c>
      <c r="B39" s="206"/>
      <c r="C39" s="201"/>
      <c r="D39" s="143"/>
      <c r="E39" s="199"/>
      <c r="F39" s="201"/>
      <c r="G39" s="143"/>
      <c r="H39" s="199"/>
      <c r="I39" s="197"/>
      <c r="J39" s="143"/>
      <c r="K39" s="188"/>
      <c r="L39" s="210">
        <f t="shared" ref="L39:L40" si="13">SUM(C39,F39,I39)</f>
        <v>0</v>
      </c>
      <c r="M39" s="211">
        <f t="shared" ref="M39:M40" si="14">SUM(D39,G39,J39)</f>
        <v>0</v>
      </c>
      <c r="N39" s="212">
        <f t="shared" ref="N39:N40" si="15">SUM(E39,H39,K39)</f>
        <v>0</v>
      </c>
      <c r="Q39" s="65" t="str">
        <f t="shared" ref="Q39:Q40" si="16">IF(C39/0.5=ROUND(C39/0.5,0),"OK","ERROR")</f>
        <v>OK</v>
      </c>
      <c r="R39" s="65" t="str">
        <f t="shared" ref="R39:R40" si="17">IF(D39/0.5=ROUND(D39/0.5,0),"OK","ERROR")</f>
        <v>OK</v>
      </c>
      <c r="S39" s="65" t="str">
        <f t="shared" ref="S39:S40" si="18">IF(E39/0.5=ROUND(E39/0.5,0),"OK","ERROR")</f>
        <v>OK</v>
      </c>
      <c r="T39" s="65" t="str">
        <f t="shared" ref="T39:T40" si="19">IF(F39/0.5=ROUND(F39/0.5,0),"OK","ERROR")</f>
        <v>OK</v>
      </c>
      <c r="U39" s="65" t="str">
        <f t="shared" ref="U39:U40" si="20">IF(G39/0.5=ROUND(G39/0.5,0),"OK","ERROR")</f>
        <v>OK</v>
      </c>
      <c r="V39" s="65" t="str">
        <f t="shared" ref="V39:V40" si="21">IF(H39/0.5=ROUND(H39/0.5,0),"OK","ERROR")</f>
        <v>OK</v>
      </c>
      <c r="W39" s="65" t="str">
        <f t="shared" ref="W39:W40" si="22">IF(I39/0.5=ROUND(I39/0.5,0),"OK","ERROR")</f>
        <v>OK</v>
      </c>
      <c r="X39" s="65" t="str">
        <f t="shared" ref="X39:X40" si="23">IF(J39/0.5=ROUND(J39/0.5,0),"OK","ERROR")</f>
        <v>OK</v>
      </c>
      <c r="Y39" s="66" t="str">
        <f t="shared" ref="Y39:Y40" si="24">IF(K39/0.5=ROUND(K39/0.5,0),"OK","ERROR")</f>
        <v>OK</v>
      </c>
    </row>
    <row r="40" spans="1:25" ht="13.5" customHeight="1" x14ac:dyDescent="0.25">
      <c r="A40" s="3" t="s">
        <v>25</v>
      </c>
      <c r="B40" s="207"/>
      <c r="C40" s="201"/>
      <c r="D40" s="143"/>
      <c r="E40" s="199"/>
      <c r="F40" s="201"/>
      <c r="G40" s="143"/>
      <c r="H40" s="199"/>
      <c r="I40" s="197"/>
      <c r="J40" s="143"/>
      <c r="K40" s="188"/>
      <c r="L40" s="210">
        <f t="shared" si="13"/>
        <v>0</v>
      </c>
      <c r="M40" s="211">
        <f t="shared" si="14"/>
        <v>0</v>
      </c>
      <c r="N40" s="212">
        <f t="shared" si="15"/>
        <v>0</v>
      </c>
      <c r="O40" s="20" t="s">
        <v>57</v>
      </c>
      <c r="Q40" s="193" t="str">
        <f t="shared" si="16"/>
        <v>OK</v>
      </c>
      <c r="R40" s="193" t="str">
        <f t="shared" si="17"/>
        <v>OK</v>
      </c>
      <c r="S40" s="193" t="str">
        <f t="shared" si="18"/>
        <v>OK</v>
      </c>
      <c r="T40" s="193" t="str">
        <f t="shared" si="19"/>
        <v>OK</v>
      </c>
      <c r="U40" s="193" t="str">
        <f t="shared" si="20"/>
        <v>OK</v>
      </c>
      <c r="V40" s="193" t="str">
        <f t="shared" si="21"/>
        <v>OK</v>
      </c>
      <c r="W40" s="193" t="str">
        <f t="shared" si="22"/>
        <v>OK</v>
      </c>
      <c r="X40" s="193" t="str">
        <f t="shared" si="23"/>
        <v>OK</v>
      </c>
      <c r="Y40" s="194" t="str">
        <f t="shared" si="24"/>
        <v>OK</v>
      </c>
    </row>
    <row r="41" spans="1:25" ht="13.5" customHeight="1" x14ac:dyDescent="0.25">
      <c r="A41" s="1" t="s">
        <v>40</v>
      </c>
      <c r="B41" s="206"/>
      <c r="C41" s="208">
        <f t="shared" ref="C41:N41" si="25">SUM(C39:C40)</f>
        <v>0</v>
      </c>
      <c r="D41" s="204">
        <f t="shared" si="25"/>
        <v>0</v>
      </c>
      <c r="E41" s="209">
        <f t="shared" si="25"/>
        <v>0</v>
      </c>
      <c r="F41" s="202">
        <f t="shared" si="25"/>
        <v>0</v>
      </c>
      <c r="G41" s="144">
        <f t="shared" si="25"/>
        <v>0</v>
      </c>
      <c r="H41" s="203">
        <f t="shared" si="25"/>
        <v>0</v>
      </c>
      <c r="I41" s="17">
        <f t="shared" si="25"/>
        <v>0</v>
      </c>
      <c r="J41" s="144">
        <f t="shared" si="25"/>
        <v>0</v>
      </c>
      <c r="K41" s="16">
        <f t="shared" si="25"/>
        <v>0</v>
      </c>
      <c r="L41" s="210">
        <f t="shared" si="25"/>
        <v>0</v>
      </c>
      <c r="M41" s="211">
        <f t="shared" si="25"/>
        <v>0</v>
      </c>
      <c r="N41" s="212">
        <f t="shared" si="25"/>
        <v>0</v>
      </c>
    </row>
    <row r="42" spans="1:25" ht="13.5" customHeight="1" x14ac:dyDescent="0.25">
      <c r="A42" s="2"/>
      <c r="B42" s="2"/>
      <c r="C42" s="215"/>
      <c r="D42" s="215"/>
      <c r="E42" s="215"/>
      <c r="F42" s="215"/>
      <c r="G42" s="215"/>
      <c r="H42" s="215"/>
      <c r="I42" s="215"/>
      <c r="J42" s="215"/>
      <c r="K42" s="215"/>
      <c r="L42" s="216"/>
      <c r="M42" s="216"/>
      <c r="N42" s="216"/>
    </row>
    <row r="43" spans="1:25" ht="13.5" customHeight="1" x14ac:dyDescent="0.25">
      <c r="A43" s="2"/>
      <c r="B43" s="2"/>
      <c r="C43" s="215"/>
      <c r="D43" s="215"/>
      <c r="E43" s="215"/>
      <c r="F43" s="215"/>
      <c r="G43" s="215"/>
      <c r="H43" s="215"/>
      <c r="I43" s="215"/>
      <c r="J43" s="215"/>
      <c r="K43" s="215"/>
      <c r="L43" s="216"/>
      <c r="M43" s="216"/>
      <c r="N43" s="216"/>
    </row>
    <row r="44" spans="1:25" ht="13.5" customHeight="1" thickBot="1" x14ac:dyDescent="0.3">
      <c r="A44" s="148" t="s">
        <v>47</v>
      </c>
      <c r="B44" s="42"/>
      <c r="C44" s="263" t="s">
        <v>61</v>
      </c>
      <c r="D44" s="264"/>
      <c r="E44" s="264"/>
      <c r="F44" s="264"/>
      <c r="G44" s="264"/>
      <c r="H44" s="264"/>
      <c r="I44" s="264"/>
      <c r="J44" s="264"/>
      <c r="K44" s="264"/>
      <c r="L44" s="264"/>
      <c r="M44" s="264"/>
      <c r="N44" s="265"/>
      <c r="Q44" s="277" t="s">
        <v>49</v>
      </c>
      <c r="R44" s="278"/>
      <c r="S44" s="278"/>
      <c r="T44" s="278"/>
      <c r="U44" s="278"/>
      <c r="V44" s="278"/>
      <c r="W44" s="278"/>
      <c r="X44" s="278"/>
      <c r="Y44" s="279"/>
    </row>
    <row r="45" spans="1:25" ht="13.5" customHeight="1" thickTop="1" x14ac:dyDescent="0.25">
      <c r="A45" s="3"/>
      <c r="B45" s="2"/>
      <c r="C45" s="266" t="s">
        <v>50</v>
      </c>
      <c r="D45" s="267"/>
      <c r="E45" s="268"/>
      <c r="F45" s="266" t="s">
        <v>51</v>
      </c>
      <c r="G45" s="267"/>
      <c r="H45" s="268"/>
      <c r="I45" s="269" t="s">
        <v>23</v>
      </c>
      <c r="J45" s="267"/>
      <c r="K45" s="270"/>
      <c r="L45" s="271" t="s">
        <v>40</v>
      </c>
      <c r="M45" s="272"/>
      <c r="N45" s="273"/>
      <c r="Q45" s="274" t="s">
        <v>50</v>
      </c>
      <c r="R45" s="275"/>
      <c r="S45" s="276"/>
      <c r="T45" s="274" t="s">
        <v>51</v>
      </c>
      <c r="U45" s="275"/>
      <c r="V45" s="276"/>
      <c r="W45" s="274" t="s">
        <v>23</v>
      </c>
      <c r="X45" s="275"/>
      <c r="Y45" s="276"/>
    </row>
    <row r="46" spans="1:25" ht="28.5" customHeight="1" x14ac:dyDescent="0.25">
      <c r="A46" s="3"/>
      <c r="B46" s="2"/>
      <c r="C46" s="283" t="s">
        <v>52</v>
      </c>
      <c r="D46" s="284"/>
      <c r="E46" s="198" t="s">
        <v>53</v>
      </c>
      <c r="F46" s="283" t="s">
        <v>52</v>
      </c>
      <c r="G46" s="284"/>
      <c r="H46" s="198" t="s">
        <v>53</v>
      </c>
      <c r="I46" s="283" t="s">
        <v>52</v>
      </c>
      <c r="J46" s="284"/>
      <c r="K46" s="198" t="s">
        <v>53</v>
      </c>
      <c r="L46" s="283" t="s">
        <v>52</v>
      </c>
      <c r="M46" s="284"/>
      <c r="N46" s="198" t="s">
        <v>53</v>
      </c>
      <c r="Q46" s="285" t="s">
        <v>52</v>
      </c>
      <c r="R46" s="286"/>
      <c r="S46" s="287" t="s">
        <v>53</v>
      </c>
      <c r="T46" s="285" t="s">
        <v>52</v>
      </c>
      <c r="U46" s="286"/>
      <c r="V46" s="287" t="s">
        <v>53</v>
      </c>
      <c r="W46" s="285" t="s">
        <v>52</v>
      </c>
      <c r="X46" s="286"/>
      <c r="Y46" s="287" t="s">
        <v>53</v>
      </c>
    </row>
    <row r="47" spans="1:25" ht="25.5" customHeight="1" x14ac:dyDescent="0.25">
      <c r="A47" s="4"/>
      <c r="B47" s="205"/>
      <c r="C47" s="200" t="s">
        <v>54</v>
      </c>
      <c r="D47" s="195" t="s">
        <v>55</v>
      </c>
      <c r="E47" s="198" t="s">
        <v>55</v>
      </c>
      <c r="F47" s="200" t="s">
        <v>54</v>
      </c>
      <c r="G47" s="195" t="s">
        <v>55</v>
      </c>
      <c r="H47" s="198" t="s">
        <v>55</v>
      </c>
      <c r="I47" s="196" t="s">
        <v>54</v>
      </c>
      <c r="J47" s="195" t="s">
        <v>55</v>
      </c>
      <c r="K47" s="24" t="s">
        <v>55</v>
      </c>
      <c r="L47" s="200" t="s">
        <v>54</v>
      </c>
      <c r="M47" s="195" t="s">
        <v>55</v>
      </c>
      <c r="N47" s="198" t="s">
        <v>55</v>
      </c>
      <c r="O47" s="21" t="s">
        <v>6</v>
      </c>
      <c r="Q47" s="63" t="s">
        <v>54</v>
      </c>
      <c r="R47" s="64" t="s">
        <v>55</v>
      </c>
      <c r="S47" s="288"/>
      <c r="T47" s="63" t="s">
        <v>54</v>
      </c>
      <c r="U47" s="64" t="s">
        <v>55</v>
      </c>
      <c r="V47" s="288"/>
      <c r="W47" s="63" t="s">
        <v>54</v>
      </c>
      <c r="X47" s="64" t="s">
        <v>55</v>
      </c>
      <c r="Y47" s="288"/>
    </row>
    <row r="48" spans="1:25" ht="13.5" customHeight="1" x14ac:dyDescent="0.25">
      <c r="A48" s="1" t="s">
        <v>56</v>
      </c>
      <c r="B48" s="206"/>
      <c r="C48" s="201"/>
      <c r="D48" s="143"/>
      <c r="E48" s="199"/>
      <c r="F48" s="201"/>
      <c r="G48" s="143"/>
      <c r="H48" s="199"/>
      <c r="I48" s="197"/>
      <c r="J48" s="143"/>
      <c r="K48" s="188"/>
      <c r="L48" s="210">
        <f t="shared" ref="L48:L49" si="26">SUM(C48,F48,I48)</f>
        <v>0</v>
      </c>
      <c r="M48" s="211">
        <f t="shared" ref="M48:M49" si="27">SUM(D48,G48,J48)</f>
        <v>0</v>
      </c>
      <c r="N48" s="212">
        <f t="shared" ref="N48:N49" si="28">SUM(E48,H48,K48)</f>
        <v>0</v>
      </c>
      <c r="Q48" s="65" t="str">
        <f t="shared" ref="Q48:Q49" si="29">IF(C48/0.5=ROUND(C48/0.5,0),"OK","ERROR")</f>
        <v>OK</v>
      </c>
      <c r="R48" s="65" t="str">
        <f t="shared" ref="R48:R49" si="30">IF(D48/0.5=ROUND(D48/0.5,0),"OK","ERROR")</f>
        <v>OK</v>
      </c>
      <c r="S48" s="65" t="str">
        <f t="shared" ref="S48:S49" si="31">IF(E48/0.5=ROUND(E48/0.5,0),"OK","ERROR")</f>
        <v>OK</v>
      </c>
      <c r="T48" s="65" t="str">
        <f t="shared" ref="T48:T49" si="32">IF(F48/0.5=ROUND(F48/0.5,0),"OK","ERROR")</f>
        <v>OK</v>
      </c>
      <c r="U48" s="65" t="str">
        <f t="shared" ref="U48:U49" si="33">IF(G48/0.5=ROUND(G48/0.5,0),"OK","ERROR")</f>
        <v>OK</v>
      </c>
      <c r="V48" s="65" t="str">
        <f t="shared" ref="V48:V49" si="34">IF(H48/0.5=ROUND(H48/0.5,0),"OK","ERROR")</f>
        <v>OK</v>
      </c>
      <c r="W48" s="65" t="str">
        <f t="shared" ref="W48:W49" si="35">IF(I48/0.5=ROUND(I48/0.5,0),"OK","ERROR")</f>
        <v>OK</v>
      </c>
      <c r="X48" s="65" t="str">
        <f t="shared" ref="X48:X49" si="36">IF(J48/0.5=ROUND(J48/0.5,0),"OK","ERROR")</f>
        <v>OK</v>
      </c>
      <c r="Y48" s="66" t="str">
        <f t="shared" ref="Y48:Y49" si="37">IF(K48/0.5=ROUND(K48/0.5,0),"OK","ERROR")</f>
        <v>OK</v>
      </c>
    </row>
    <row r="49" spans="1:25" ht="13.5" customHeight="1" x14ac:dyDescent="0.25">
      <c r="A49" s="3" t="s">
        <v>25</v>
      </c>
      <c r="B49" s="207"/>
      <c r="C49" s="201"/>
      <c r="D49" s="143"/>
      <c r="E49" s="199"/>
      <c r="F49" s="201"/>
      <c r="G49" s="143"/>
      <c r="H49" s="199"/>
      <c r="I49" s="197"/>
      <c r="J49" s="143"/>
      <c r="K49" s="188"/>
      <c r="L49" s="210">
        <f t="shared" si="26"/>
        <v>0</v>
      </c>
      <c r="M49" s="211">
        <f t="shared" si="27"/>
        <v>0</v>
      </c>
      <c r="N49" s="212">
        <f t="shared" si="28"/>
        <v>0</v>
      </c>
      <c r="O49" s="20" t="s">
        <v>57</v>
      </c>
      <c r="Q49" s="193" t="str">
        <f t="shared" si="29"/>
        <v>OK</v>
      </c>
      <c r="R49" s="193" t="str">
        <f t="shared" si="30"/>
        <v>OK</v>
      </c>
      <c r="S49" s="193" t="str">
        <f t="shared" si="31"/>
        <v>OK</v>
      </c>
      <c r="T49" s="193" t="str">
        <f t="shared" si="32"/>
        <v>OK</v>
      </c>
      <c r="U49" s="193" t="str">
        <f t="shared" si="33"/>
        <v>OK</v>
      </c>
      <c r="V49" s="193" t="str">
        <f t="shared" si="34"/>
        <v>OK</v>
      </c>
      <c r="W49" s="193" t="str">
        <f t="shared" si="35"/>
        <v>OK</v>
      </c>
      <c r="X49" s="193" t="str">
        <f t="shared" si="36"/>
        <v>OK</v>
      </c>
      <c r="Y49" s="194" t="str">
        <f t="shared" si="37"/>
        <v>OK</v>
      </c>
    </row>
    <row r="50" spans="1:25" ht="13.5" customHeight="1" x14ac:dyDescent="0.25">
      <c r="A50" s="1" t="s">
        <v>40</v>
      </c>
      <c r="B50" s="206"/>
      <c r="C50" s="208">
        <f t="shared" ref="C50:N50" si="38">SUM(C48:C49)</f>
        <v>0</v>
      </c>
      <c r="D50" s="204">
        <f t="shared" si="38"/>
        <v>0</v>
      </c>
      <c r="E50" s="209">
        <f t="shared" si="38"/>
        <v>0</v>
      </c>
      <c r="F50" s="202">
        <f t="shared" si="38"/>
        <v>0</v>
      </c>
      <c r="G50" s="144">
        <f t="shared" si="38"/>
        <v>0</v>
      </c>
      <c r="H50" s="203">
        <f t="shared" si="38"/>
        <v>0</v>
      </c>
      <c r="I50" s="17">
        <f t="shared" si="38"/>
        <v>0</v>
      </c>
      <c r="J50" s="144">
        <f t="shared" si="38"/>
        <v>0</v>
      </c>
      <c r="K50" s="16">
        <f t="shared" si="38"/>
        <v>0</v>
      </c>
      <c r="L50" s="210">
        <f t="shared" si="38"/>
        <v>0</v>
      </c>
      <c r="M50" s="211">
        <f t="shared" si="38"/>
        <v>0</v>
      </c>
      <c r="N50" s="212">
        <f t="shared" si="38"/>
        <v>0</v>
      </c>
    </row>
    <row r="51" spans="1:25" ht="13.5" customHeight="1" x14ac:dyDescent="0.25">
      <c r="A51" s="2"/>
      <c r="B51" s="2"/>
      <c r="C51" s="215"/>
      <c r="D51" s="215"/>
      <c r="E51" s="215"/>
      <c r="F51" s="215"/>
      <c r="G51" s="215"/>
      <c r="H51" s="215"/>
      <c r="I51" s="215"/>
      <c r="J51" s="215"/>
      <c r="K51" s="215"/>
      <c r="L51" s="216"/>
      <c r="M51" s="216"/>
      <c r="N51" s="216"/>
    </row>
    <row r="52" spans="1:25" ht="13.5" customHeight="1" x14ac:dyDescent="0.25">
      <c r="A52" s="2"/>
      <c r="B52" s="2"/>
      <c r="C52" s="215"/>
      <c r="D52" s="215"/>
      <c r="E52" s="215"/>
      <c r="F52" s="215"/>
      <c r="G52" s="215"/>
      <c r="H52" s="215"/>
      <c r="I52" s="215"/>
      <c r="J52" s="215"/>
      <c r="K52" s="215"/>
      <c r="L52" s="216"/>
      <c r="M52" s="216"/>
      <c r="N52" s="216"/>
    </row>
    <row r="53" spans="1:25" x14ac:dyDescent="0.25">
      <c r="A53" s="109" t="s">
        <v>43</v>
      </c>
      <c r="B53" s="44"/>
      <c r="C53" s="44"/>
    </row>
    <row r="54" spans="1:25" x14ac:dyDescent="0.25">
      <c r="A54" s="2"/>
      <c r="B54" s="2"/>
      <c r="C54" s="2"/>
    </row>
    <row r="55" spans="1:25" x14ac:dyDescent="0.25">
      <c r="A55" s="2" t="s">
        <v>62</v>
      </c>
      <c r="B55" s="2"/>
      <c r="C55" s="2"/>
    </row>
    <row r="57" spans="1:25" x14ac:dyDescent="0.25">
      <c r="A57" s="2" t="s">
        <v>63</v>
      </c>
    </row>
    <row r="59" spans="1:25" ht="14.5" x14ac:dyDescent="0.35">
      <c r="A59" s="230" t="s">
        <v>64</v>
      </c>
    </row>
  </sheetData>
  <mergeCells count="95">
    <mergeCell ref="S46:S47"/>
    <mergeCell ref="T46:U46"/>
    <mergeCell ref="V46:V47"/>
    <mergeCell ref="W46:X46"/>
    <mergeCell ref="Y46:Y47"/>
    <mergeCell ref="C46:D46"/>
    <mergeCell ref="F46:G46"/>
    <mergeCell ref="I46:J46"/>
    <mergeCell ref="L46:M46"/>
    <mergeCell ref="Q46:R46"/>
    <mergeCell ref="C44:N44"/>
    <mergeCell ref="Q44:Y44"/>
    <mergeCell ref="C45:E45"/>
    <mergeCell ref="F45:H45"/>
    <mergeCell ref="I45:K45"/>
    <mergeCell ref="L45:N45"/>
    <mergeCell ref="Q45:S45"/>
    <mergeCell ref="T45:V45"/>
    <mergeCell ref="W45:Y45"/>
    <mergeCell ref="S37:S38"/>
    <mergeCell ref="T37:U37"/>
    <mergeCell ref="V37:V38"/>
    <mergeCell ref="W37:X37"/>
    <mergeCell ref="Y37:Y38"/>
    <mergeCell ref="C37:D37"/>
    <mergeCell ref="F37:G37"/>
    <mergeCell ref="I37:J37"/>
    <mergeCell ref="L37:M37"/>
    <mergeCell ref="Q37:R37"/>
    <mergeCell ref="C35:N35"/>
    <mergeCell ref="Q35:Y35"/>
    <mergeCell ref="C36:E36"/>
    <mergeCell ref="F36:H36"/>
    <mergeCell ref="I36:K36"/>
    <mergeCell ref="L36:N36"/>
    <mergeCell ref="Q36:S36"/>
    <mergeCell ref="T36:V36"/>
    <mergeCell ref="W36:Y36"/>
    <mergeCell ref="W28:X28"/>
    <mergeCell ref="Y28:Y29"/>
    <mergeCell ref="C28:D28"/>
    <mergeCell ref="L28:M28"/>
    <mergeCell ref="F28:G28"/>
    <mergeCell ref="I28:J28"/>
    <mergeCell ref="S28:S29"/>
    <mergeCell ref="T28:U28"/>
    <mergeCell ref="V28:V29"/>
    <mergeCell ref="Q28:R28"/>
    <mergeCell ref="C26:N26"/>
    <mergeCell ref="Q26:Y26"/>
    <mergeCell ref="T19:U19"/>
    <mergeCell ref="V19:V20"/>
    <mergeCell ref="L19:M19"/>
    <mergeCell ref="C19:D19"/>
    <mergeCell ref="S19:S20"/>
    <mergeCell ref="F19:G19"/>
    <mergeCell ref="I19:J19"/>
    <mergeCell ref="Q19:R19"/>
    <mergeCell ref="W19:X19"/>
    <mergeCell ref="Y19:Y20"/>
    <mergeCell ref="C27:E27"/>
    <mergeCell ref="F27:H27"/>
    <mergeCell ref="I27:K27"/>
    <mergeCell ref="L27:N27"/>
    <mergeCell ref="W27:Y27"/>
    <mergeCell ref="Q27:S27"/>
    <mergeCell ref="T27:V27"/>
    <mergeCell ref="F10:G10"/>
    <mergeCell ref="I10:J10"/>
    <mergeCell ref="W10:X10"/>
    <mergeCell ref="Y10:Y11"/>
    <mergeCell ref="V10:V11"/>
    <mergeCell ref="S10:S11"/>
    <mergeCell ref="T10:U10"/>
    <mergeCell ref="T18:V18"/>
    <mergeCell ref="Q18:S18"/>
    <mergeCell ref="Q17:Y17"/>
    <mergeCell ref="W18:Y18"/>
    <mergeCell ref="C8:N8"/>
    <mergeCell ref="C9:E9"/>
    <mergeCell ref="F9:H9"/>
    <mergeCell ref="C10:D10"/>
    <mergeCell ref="Q10:R10"/>
    <mergeCell ref="L10:M10"/>
    <mergeCell ref="I9:K9"/>
    <mergeCell ref="L9:N9"/>
    <mergeCell ref="Q8:Y8"/>
    <mergeCell ref="W9:Y9"/>
    <mergeCell ref="Q9:S9"/>
    <mergeCell ref="T9:V9"/>
    <mergeCell ref="C17:N17"/>
    <mergeCell ref="C18:E18"/>
    <mergeCell ref="F18:H18"/>
    <mergeCell ref="I18:K18"/>
    <mergeCell ref="L18:N18"/>
  </mergeCells>
  <conditionalFormatting sqref="Q12:Y13 Q21:Y22 Q30:Y31">
    <cfRule type="cellIs" dxfId="35" priority="13" operator="equal">
      <formula>"""ERROR"""</formula>
    </cfRule>
    <cfRule type="cellIs" dxfId="34" priority="14" stopIfTrue="1" operator="equal">
      <formula>"ERROR"</formula>
    </cfRule>
  </conditionalFormatting>
  <conditionalFormatting sqref="Q39:Y40">
    <cfRule type="cellIs" dxfId="33" priority="3" operator="equal">
      <formula>"""ERROR"""</formula>
    </cfRule>
    <cfRule type="cellIs" dxfId="32" priority="4" stopIfTrue="1" operator="equal">
      <formula>"ERROR"</formula>
    </cfRule>
  </conditionalFormatting>
  <conditionalFormatting sqref="Q48:Y49">
    <cfRule type="cellIs" dxfId="31" priority="1" operator="equal">
      <formula>"""ERROR"""</formula>
    </cfRule>
    <cfRule type="cellIs" dxfId="30" priority="2" stopIfTrue="1" operator="equal">
      <formula>"ERROR"</formula>
    </cfRule>
  </conditionalFormatting>
  <pageMargins left="0.43307086614173229" right="0.27559055118110237" top="0.98425196850393704" bottom="0.98425196850393704" header="0.51181102362204722" footer="0.51181102362204722"/>
  <pageSetup paperSize="9" scale="36" orientation="portrait" r:id="rId1"/>
  <headerFooter alignWithMargins="0">
    <oddHeader>&amp;L&amp;"Arial,Bold"&amp;14ANNEX E</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74"/>
  <sheetViews>
    <sheetView topLeftCell="B1" zoomScaleNormal="100" workbookViewId="0">
      <selection activeCell="G57" sqref="G57:I57"/>
    </sheetView>
  </sheetViews>
  <sheetFormatPr defaultColWidth="9.1796875" defaultRowHeight="12.5" x14ac:dyDescent="0.25"/>
  <cols>
    <col min="1" max="1" width="31.26953125" style="2" customWidth="1"/>
    <col min="2" max="2" width="39" style="2" customWidth="1"/>
    <col min="3" max="5" width="14.7265625" style="2" customWidth="1"/>
    <col min="6" max="6" width="7.7265625" style="2" customWidth="1"/>
    <col min="7" max="9" width="14.7265625" style="2" customWidth="1"/>
    <col min="10" max="10" width="6.1796875" style="2" customWidth="1"/>
    <col min="11" max="11" width="5.1796875" style="2" customWidth="1"/>
    <col min="12" max="13" width="16.1796875" style="2" customWidth="1"/>
    <col min="14" max="14" width="5.26953125" style="2" customWidth="1"/>
    <col min="15" max="16" width="16.1796875" style="2" customWidth="1"/>
    <col min="17" max="17" width="29.7265625" style="2" customWidth="1"/>
    <col min="18" max="16384" width="9.1796875" style="2"/>
  </cols>
  <sheetData>
    <row r="1" spans="1:16" ht="18" x14ac:dyDescent="0.4">
      <c r="A1" s="5" t="s">
        <v>65</v>
      </c>
      <c r="B1" s="8"/>
      <c r="C1" s="7"/>
      <c r="D1" s="10"/>
      <c r="G1" s="7"/>
      <c r="H1" s="10"/>
      <c r="I1" s="7"/>
      <c r="L1" s="7" t="s">
        <v>66</v>
      </c>
      <c r="M1" s="67" t="s">
        <v>46</v>
      </c>
      <c r="P1" s="7" t="s">
        <v>66</v>
      </c>
    </row>
    <row r="2" spans="1:16" ht="18" x14ac:dyDescent="0.4">
      <c r="A2" s="6" t="s">
        <v>67</v>
      </c>
      <c r="B2" s="8"/>
      <c r="C2" s="8"/>
      <c r="D2" s="8"/>
      <c r="E2" s="8"/>
      <c r="F2" s="8"/>
      <c r="G2" s="8"/>
      <c r="H2" s="8"/>
      <c r="I2" s="8"/>
    </row>
    <row r="3" spans="1:16" x14ac:dyDescent="0.25">
      <c r="A3" s="9"/>
      <c r="B3" s="12"/>
      <c r="C3" s="9"/>
      <c r="D3" s="9"/>
      <c r="E3" s="9"/>
      <c r="F3" s="9"/>
      <c r="G3" s="9"/>
      <c r="H3" s="9"/>
      <c r="I3" s="9"/>
    </row>
    <row r="4" spans="1:16" ht="13" x14ac:dyDescent="0.3">
      <c r="A4" s="89" t="str">
        <f>'Annex E SPF1'!A4</f>
        <v xml:space="preserve">Institution: </v>
      </c>
      <c r="B4" s="190">
        <f>'Annex E SPF1'!B4</f>
        <v>0</v>
      </c>
      <c r="D4" s="9"/>
      <c r="E4" s="9"/>
      <c r="F4" s="9"/>
      <c r="G4" s="12"/>
      <c r="H4" s="9"/>
      <c r="I4" s="9"/>
    </row>
    <row r="5" spans="1:16" ht="13" x14ac:dyDescent="0.3">
      <c r="A5" s="89" t="str">
        <f>'Annex E SPF1'!A5</f>
        <v>Institution Code:</v>
      </c>
      <c r="B5" s="189">
        <f>'Annex E SPF1'!B5</f>
        <v>0</v>
      </c>
      <c r="D5" s="9"/>
      <c r="E5" s="9"/>
      <c r="F5" s="9"/>
      <c r="G5" s="14"/>
      <c r="H5" s="9"/>
      <c r="I5" s="9"/>
    </row>
    <row r="8" spans="1:16" ht="41.25" customHeight="1" x14ac:dyDescent="0.3">
      <c r="A8" s="147" t="s">
        <v>68</v>
      </c>
      <c r="B8" s="146" t="s">
        <v>47</v>
      </c>
      <c r="C8" s="292" t="s">
        <v>48</v>
      </c>
      <c r="D8" s="293"/>
      <c r="E8" s="294"/>
      <c r="F8" s="91"/>
      <c r="G8" s="292" t="s">
        <v>48</v>
      </c>
      <c r="H8" s="293"/>
      <c r="I8" s="294"/>
      <c r="L8" s="277" t="s">
        <v>69</v>
      </c>
      <c r="M8" s="289"/>
      <c r="O8" s="277" t="s">
        <v>69</v>
      </c>
      <c r="P8" s="289"/>
    </row>
    <row r="9" spans="1:16" ht="24" customHeight="1" x14ac:dyDescent="0.3">
      <c r="A9" s="92"/>
      <c r="B9" s="35"/>
      <c r="C9" s="292" t="s">
        <v>70</v>
      </c>
      <c r="D9" s="293"/>
      <c r="E9" s="294"/>
      <c r="F9" s="91"/>
      <c r="G9" s="292" t="s">
        <v>23</v>
      </c>
      <c r="H9" s="293"/>
      <c r="I9" s="294"/>
      <c r="L9" s="290" t="s">
        <v>50</v>
      </c>
      <c r="M9" s="291"/>
      <c r="O9" s="290" t="s">
        <v>23</v>
      </c>
      <c r="P9" s="291"/>
    </row>
    <row r="10" spans="1:16" s="110" customFormat="1" ht="25.5" customHeight="1" x14ac:dyDescent="0.25">
      <c r="A10" s="4"/>
      <c r="B10" s="111"/>
      <c r="C10" s="112" t="s">
        <v>71</v>
      </c>
      <c r="D10" s="113" t="s">
        <v>72</v>
      </c>
      <c r="E10" s="111" t="s">
        <v>40</v>
      </c>
      <c r="G10" s="123" t="s">
        <v>71</v>
      </c>
      <c r="H10" s="124" t="s">
        <v>72</v>
      </c>
      <c r="I10" s="120" t="s">
        <v>40</v>
      </c>
      <c r="L10" s="114" t="s">
        <v>71</v>
      </c>
      <c r="M10" s="115" t="s">
        <v>72</v>
      </c>
      <c r="O10" s="114" t="s">
        <v>71</v>
      </c>
      <c r="P10" s="115" t="s">
        <v>72</v>
      </c>
    </row>
    <row r="11" spans="1:16" x14ac:dyDescent="0.25">
      <c r="A11" s="34" t="s">
        <v>52</v>
      </c>
      <c r="B11" s="34" t="s">
        <v>73</v>
      </c>
      <c r="C11" s="25"/>
      <c r="D11" s="30"/>
      <c r="E11" s="36">
        <f t="shared" ref="E11:E12" si="0">SUM(C11:D11)</f>
        <v>0</v>
      </c>
      <c r="F11"/>
      <c r="G11" s="26"/>
      <c r="H11" s="32"/>
      <c r="I11" s="36">
        <f>SUM(G11:H11)</f>
        <v>0</v>
      </c>
      <c r="L11" s="65" t="str">
        <f t="shared" ref="L11:L12" si="1">IF(C11/0.5=ROUND(C11/0.5,0),"OK","ERROR")</f>
        <v>OK</v>
      </c>
      <c r="M11" s="66" t="str">
        <f t="shared" ref="M11:M12" si="2">IF(D11/0.5=ROUND(D11/0.5,0),"OK","ERROR")</f>
        <v>OK</v>
      </c>
      <c r="O11" s="65" t="str">
        <f>IF(G11/0.5=ROUND(G11/0.5,0),"OK","ERROR")</f>
        <v>OK</v>
      </c>
      <c r="P11" s="66" t="str">
        <f>IF(H11/0.5=ROUND(H11/0.5,0),"OK","ERROR")</f>
        <v>OK</v>
      </c>
    </row>
    <row r="12" spans="1:16" x14ac:dyDescent="0.25">
      <c r="A12" s="35"/>
      <c r="B12" s="35" t="s">
        <v>74</v>
      </c>
      <c r="C12" s="26"/>
      <c r="D12" s="32"/>
      <c r="E12" s="37">
        <f t="shared" si="0"/>
        <v>0</v>
      </c>
      <c r="F12"/>
      <c r="G12" s="26"/>
      <c r="H12" s="32"/>
      <c r="I12" s="37">
        <f>SUM(G12:H12)</f>
        <v>0</v>
      </c>
      <c r="L12" s="65" t="str">
        <f t="shared" si="1"/>
        <v>OK</v>
      </c>
      <c r="M12" s="66" t="str">
        <f t="shared" si="2"/>
        <v>OK</v>
      </c>
      <c r="O12" s="65" t="str">
        <f>IF(G12/0.5=ROUND(G12/0.5,0),"OK","ERROR")</f>
        <v>OK</v>
      </c>
      <c r="P12" s="66" t="str">
        <f>IF(H12/0.5=ROUND(H12/0.5,0),"OK","ERROR")</f>
        <v>OK</v>
      </c>
    </row>
    <row r="13" spans="1:16" x14ac:dyDescent="0.25">
      <c r="A13" s="29"/>
      <c r="B13" s="31"/>
      <c r="C13" s="29"/>
      <c r="D13" s="33"/>
      <c r="E13" s="33"/>
      <c r="F13"/>
      <c r="G13" s="29"/>
      <c r="H13" s="33"/>
      <c r="I13" s="32"/>
      <c r="L13" s="139"/>
      <c r="M13" s="140"/>
      <c r="O13" s="139"/>
      <c r="P13" s="140"/>
    </row>
    <row r="14" spans="1:16" x14ac:dyDescent="0.25">
      <c r="A14" s="34" t="s">
        <v>53</v>
      </c>
      <c r="B14" s="34" t="s">
        <v>73</v>
      </c>
      <c r="C14" s="25"/>
      <c r="D14" s="30"/>
      <c r="E14" s="36">
        <f t="shared" ref="E14:E15" si="3">SUM(C14:D14)</f>
        <v>0</v>
      </c>
      <c r="F14"/>
      <c r="G14" s="25"/>
      <c r="H14" s="30"/>
      <c r="I14" s="36">
        <f>SUM(G14:H14)</f>
        <v>0</v>
      </c>
      <c r="L14" s="65" t="str">
        <f t="shared" ref="L14:L15" si="4">IF(C14/0.5=ROUND(C14/0.5,0),"OK","ERROR")</f>
        <v>OK</v>
      </c>
      <c r="M14" s="66" t="str">
        <f t="shared" ref="M14:M15" si="5">IF(D14/0.5=ROUND(D14/0.5,0),"OK","ERROR")</f>
        <v>OK</v>
      </c>
      <c r="O14" s="65" t="str">
        <f>IF(G14/0.5=ROUND(G14/0.5,0),"OK","ERROR")</f>
        <v>OK</v>
      </c>
      <c r="P14" s="66" t="str">
        <f>IF(H14/0.5=ROUND(H14/0.5,0),"OK","ERROR")</f>
        <v>OK</v>
      </c>
    </row>
    <row r="15" spans="1:16" x14ac:dyDescent="0.25">
      <c r="A15" s="35"/>
      <c r="B15" s="35" t="s">
        <v>74</v>
      </c>
      <c r="C15" s="26"/>
      <c r="D15" s="32"/>
      <c r="E15" s="37">
        <f t="shared" si="3"/>
        <v>0</v>
      </c>
      <c r="F15"/>
      <c r="G15" s="26"/>
      <c r="H15" s="32"/>
      <c r="I15" s="37">
        <f>SUM(G15:H15)</f>
        <v>0</v>
      </c>
      <c r="L15" s="65" t="str">
        <f t="shared" si="4"/>
        <v>OK</v>
      </c>
      <c r="M15" s="66" t="str">
        <f t="shared" si="5"/>
        <v>OK</v>
      </c>
      <c r="O15" s="65" t="str">
        <f>IF(G15/0.5=ROUND(G15/0.5,0),"OK","ERROR")</f>
        <v>OK</v>
      </c>
      <c r="P15" s="66" t="str">
        <f>IF(H15/0.5=ROUND(H15/0.5,0),"OK","ERROR")</f>
        <v>OK</v>
      </c>
    </row>
    <row r="16" spans="1:16" x14ac:dyDescent="0.25">
      <c r="A16" s="29"/>
      <c r="B16" s="31"/>
      <c r="C16" s="29"/>
      <c r="D16" s="33"/>
      <c r="E16" s="33"/>
      <c r="F16"/>
      <c r="G16" s="29"/>
      <c r="H16" s="33"/>
      <c r="I16" s="33"/>
      <c r="L16" s="141"/>
      <c r="M16" s="142"/>
      <c r="O16" s="141"/>
      <c r="P16" s="142"/>
    </row>
    <row r="17" spans="1:16" ht="12.75" customHeight="1" x14ac:dyDescent="0.25">
      <c r="A17" s="27" t="s">
        <v>40</v>
      </c>
      <c r="B17" s="28"/>
      <c r="C17" s="39">
        <f>SUM(C11:C16)</f>
        <v>0</v>
      </c>
      <c r="D17" s="38">
        <f>SUM(D11:D16)</f>
        <v>0</v>
      </c>
      <c r="E17" s="38">
        <f>SUM(E11:E16)</f>
        <v>0</v>
      </c>
      <c r="F17"/>
      <c r="G17" s="38">
        <f>SUM(G11:G16)</f>
        <v>0</v>
      </c>
      <c r="H17" s="38">
        <f>SUM(H11:H16)</f>
        <v>0</v>
      </c>
      <c r="I17" s="38">
        <f>SUM(I11:I16)</f>
        <v>0</v>
      </c>
    </row>
    <row r="20" spans="1:16" ht="41.25" customHeight="1" x14ac:dyDescent="0.3">
      <c r="A20" s="147" t="s">
        <v>68</v>
      </c>
      <c r="B20" s="146" t="s">
        <v>47</v>
      </c>
      <c r="C20" s="292" t="s">
        <v>58</v>
      </c>
      <c r="D20" s="293"/>
      <c r="E20" s="294"/>
      <c r="F20" s="122"/>
      <c r="G20" s="292" t="s">
        <v>58</v>
      </c>
      <c r="H20" s="293"/>
      <c r="I20" s="294"/>
      <c r="L20" s="277" t="s">
        <v>69</v>
      </c>
      <c r="M20" s="289"/>
      <c r="O20" s="277" t="s">
        <v>69</v>
      </c>
      <c r="P20" s="289"/>
    </row>
    <row r="21" spans="1:16" ht="26.25" customHeight="1" x14ac:dyDescent="0.3">
      <c r="A21" s="92"/>
      <c r="B21" s="35"/>
      <c r="C21" s="292" t="s">
        <v>70</v>
      </c>
      <c r="D21" s="293"/>
      <c r="E21" s="294"/>
      <c r="F21" s="122"/>
      <c r="G21" s="292" t="s">
        <v>23</v>
      </c>
      <c r="H21" s="293"/>
      <c r="I21" s="294"/>
      <c r="L21" s="290" t="s">
        <v>50</v>
      </c>
      <c r="M21" s="291"/>
      <c r="O21" s="290" t="s">
        <v>23</v>
      </c>
      <c r="P21" s="291"/>
    </row>
    <row r="22" spans="1:16" s="110" customFormat="1" ht="25.5" customHeight="1" x14ac:dyDescent="0.25">
      <c r="A22" s="4"/>
      <c r="B22" s="111"/>
      <c r="C22" s="1" t="s">
        <v>71</v>
      </c>
      <c r="D22" s="113" t="s">
        <v>72</v>
      </c>
      <c r="E22" s="121" t="s">
        <v>40</v>
      </c>
      <c r="F22" s="2"/>
      <c r="G22" s="123" t="s">
        <v>71</v>
      </c>
      <c r="H22" s="124" t="s">
        <v>72</v>
      </c>
      <c r="I22" s="43" t="s">
        <v>40</v>
      </c>
      <c r="L22" s="114" t="s">
        <v>71</v>
      </c>
      <c r="M22" s="115" t="s">
        <v>72</v>
      </c>
      <c r="O22" s="114" t="s">
        <v>71</v>
      </c>
      <c r="P22" s="115" t="s">
        <v>72</v>
      </c>
    </row>
    <row r="23" spans="1:16" x14ac:dyDescent="0.25">
      <c r="A23" s="34" t="s">
        <v>52</v>
      </c>
      <c r="B23" s="34" t="s">
        <v>73</v>
      </c>
      <c r="C23" s="25"/>
      <c r="D23" s="30"/>
      <c r="E23" s="36">
        <f t="shared" ref="E23:E24" si="6">SUM(C23:D23)</f>
        <v>0</v>
      </c>
      <c r="F23"/>
      <c r="G23" s="26"/>
      <c r="H23" s="32"/>
      <c r="I23" s="36">
        <f>SUM(G23:H23)</f>
        <v>0</v>
      </c>
      <c r="L23" s="65" t="str">
        <f t="shared" ref="L23:L24" si="7">IF(C23/0.5=ROUND(C23/0.5,0),"OK","ERROR")</f>
        <v>OK</v>
      </c>
      <c r="M23" s="65" t="str">
        <f t="shared" ref="M23:M24" si="8">IF(D23/0.5=ROUND(D23/0.5,0),"OK","ERROR")</f>
        <v>OK</v>
      </c>
      <c r="O23" s="65" t="str">
        <f>IF(G23/0.5=ROUND(G23/0.5,0),"OK","ERROR")</f>
        <v>OK</v>
      </c>
      <c r="P23" s="66" t="str">
        <f>IF(H23/0.5=ROUND(H23/0.5,0),"OK","ERROR")</f>
        <v>OK</v>
      </c>
    </row>
    <row r="24" spans="1:16" x14ac:dyDescent="0.25">
      <c r="A24" s="35"/>
      <c r="B24" s="35" t="s">
        <v>74</v>
      </c>
      <c r="C24" s="26"/>
      <c r="D24" s="32"/>
      <c r="E24" s="37">
        <f t="shared" si="6"/>
        <v>0</v>
      </c>
      <c r="F24"/>
      <c r="G24" s="26"/>
      <c r="H24" s="32"/>
      <c r="I24" s="37">
        <f>SUM(G24:H24)</f>
        <v>0</v>
      </c>
      <c r="L24" s="65" t="str">
        <f t="shared" si="7"/>
        <v>OK</v>
      </c>
      <c r="M24" s="65" t="str">
        <f t="shared" si="8"/>
        <v>OK</v>
      </c>
      <c r="O24" s="65" t="str">
        <f>IF(G24/0.5=ROUND(G24/0.5,0),"OK","ERROR")</f>
        <v>OK</v>
      </c>
      <c r="P24" s="66" t="str">
        <f>IF(H24/0.5=ROUND(H24/0.5,0),"OK","ERROR")</f>
        <v>OK</v>
      </c>
    </row>
    <row r="25" spans="1:16" x14ac:dyDescent="0.25">
      <c r="A25" s="29"/>
      <c r="B25" s="31"/>
      <c r="C25" s="29"/>
      <c r="D25" s="33"/>
      <c r="E25" s="33"/>
      <c r="F25"/>
      <c r="G25" s="29"/>
      <c r="H25" s="33"/>
      <c r="I25" s="33"/>
      <c r="L25" s="139"/>
      <c r="M25" s="139"/>
      <c r="O25" s="139"/>
      <c r="P25" s="140"/>
    </row>
    <row r="26" spans="1:16" ht="12.75" customHeight="1" x14ac:dyDescent="0.25">
      <c r="A26" s="34" t="s">
        <v>53</v>
      </c>
      <c r="B26" s="34" t="s">
        <v>73</v>
      </c>
      <c r="C26" s="25"/>
      <c r="D26" s="30"/>
      <c r="E26" s="36">
        <f t="shared" ref="E26:E27" si="9">SUM(C26:D26)</f>
        <v>0</v>
      </c>
      <c r="F26"/>
      <c r="G26" s="25"/>
      <c r="H26" s="30"/>
      <c r="I26" s="36">
        <f>SUM(G26:H26)</f>
        <v>0</v>
      </c>
      <c r="L26" s="65" t="str">
        <f t="shared" ref="L26:L27" si="10">IF(C26/0.5=ROUND(C26/0.5,0),"OK","ERROR")</f>
        <v>OK</v>
      </c>
      <c r="M26" s="65" t="str">
        <f t="shared" ref="M26:M27" si="11">IF(D26/0.5=ROUND(D26/0.5,0),"OK","ERROR")</f>
        <v>OK</v>
      </c>
      <c r="O26" s="65" t="str">
        <f>IF(G26/0.5=ROUND(G26/0.5,0),"OK","ERROR")</f>
        <v>OK</v>
      </c>
      <c r="P26" s="66" t="str">
        <f>IF(H26/0.5=ROUND(H26/0.5,0),"OK","ERROR")</f>
        <v>OK</v>
      </c>
    </row>
    <row r="27" spans="1:16" ht="12.75" customHeight="1" x14ac:dyDescent="0.25">
      <c r="A27" s="35"/>
      <c r="B27" s="35" t="s">
        <v>74</v>
      </c>
      <c r="C27" s="26"/>
      <c r="D27" s="32"/>
      <c r="E27" s="37">
        <f t="shared" si="9"/>
        <v>0</v>
      </c>
      <c r="F27"/>
      <c r="G27" s="26"/>
      <c r="H27" s="32"/>
      <c r="I27" s="37">
        <f>SUM(G27:H27)</f>
        <v>0</v>
      </c>
      <c r="L27" s="65" t="str">
        <f t="shared" si="10"/>
        <v>OK</v>
      </c>
      <c r="M27" s="65" t="str">
        <f t="shared" si="11"/>
        <v>OK</v>
      </c>
      <c r="O27" s="65" t="str">
        <f>IF(G27/0.5=ROUND(G27/0.5,0),"OK","ERROR")</f>
        <v>OK</v>
      </c>
      <c r="P27" s="66" t="str">
        <f>IF(H27/0.5=ROUND(H27/0.5,0),"OK","ERROR")</f>
        <v>OK</v>
      </c>
    </row>
    <row r="28" spans="1:16" x14ac:dyDescent="0.25">
      <c r="A28" s="29"/>
      <c r="B28" s="31"/>
      <c r="C28" s="29"/>
      <c r="D28" s="33"/>
      <c r="E28" s="33"/>
      <c r="F28"/>
      <c r="G28" s="29"/>
      <c r="H28" s="33"/>
      <c r="I28" s="33"/>
      <c r="L28" s="141"/>
      <c r="M28" s="141"/>
      <c r="O28" s="141"/>
      <c r="P28" s="142"/>
    </row>
    <row r="29" spans="1:16" x14ac:dyDescent="0.25">
      <c r="A29" s="27" t="s">
        <v>40</v>
      </c>
      <c r="B29" s="28"/>
      <c r="C29" s="39">
        <f>SUM(C23:C28)</f>
        <v>0</v>
      </c>
      <c r="D29" s="39">
        <f>SUM(D23:D28)</f>
        <v>0</v>
      </c>
      <c r="E29" s="39">
        <f>SUM(E23:E28)</f>
        <v>0</v>
      </c>
      <c r="F29"/>
      <c r="G29" s="39">
        <f>SUM(G23:G28)</f>
        <v>0</v>
      </c>
      <c r="H29" s="39">
        <f>SUM(H23:H28)</f>
        <v>0</v>
      </c>
      <c r="I29" s="39">
        <f>SUM(I23:I28)</f>
        <v>0</v>
      </c>
    </row>
    <row r="32" spans="1:16" ht="41.25" customHeight="1" x14ac:dyDescent="0.3">
      <c r="A32" s="147" t="s">
        <v>68</v>
      </c>
      <c r="B32" s="146" t="s">
        <v>47</v>
      </c>
      <c r="C32" s="292" t="s">
        <v>59</v>
      </c>
      <c r="D32" s="293"/>
      <c r="E32" s="294"/>
      <c r="F32" s="122"/>
      <c r="G32" s="292" t="s">
        <v>59</v>
      </c>
      <c r="H32" s="293"/>
      <c r="I32" s="294"/>
      <c r="L32" s="277" t="s">
        <v>69</v>
      </c>
      <c r="M32" s="289"/>
      <c r="O32" s="277" t="s">
        <v>69</v>
      </c>
      <c r="P32" s="289"/>
    </row>
    <row r="33" spans="1:17" ht="26.25" customHeight="1" x14ac:dyDescent="0.3">
      <c r="A33" s="92"/>
      <c r="B33" s="35"/>
      <c r="C33" s="292" t="s">
        <v>70</v>
      </c>
      <c r="D33" s="293"/>
      <c r="E33" s="294"/>
      <c r="F33" s="122"/>
      <c r="G33" s="292" t="s">
        <v>23</v>
      </c>
      <c r="H33" s="293"/>
      <c r="I33" s="294"/>
      <c r="L33" s="290" t="s">
        <v>50</v>
      </c>
      <c r="M33" s="291"/>
      <c r="O33" s="290" t="s">
        <v>23</v>
      </c>
      <c r="P33" s="291"/>
    </row>
    <row r="34" spans="1:17" s="110" customFormat="1" ht="25.5" customHeight="1" x14ac:dyDescent="0.25">
      <c r="A34" s="4"/>
      <c r="B34" s="111"/>
      <c r="C34" s="1" t="s">
        <v>71</v>
      </c>
      <c r="D34" s="113" t="s">
        <v>72</v>
      </c>
      <c r="E34" s="121" t="s">
        <v>40</v>
      </c>
      <c r="F34" s="2"/>
      <c r="G34" s="123" t="s">
        <v>71</v>
      </c>
      <c r="H34" s="124" t="s">
        <v>72</v>
      </c>
      <c r="I34" s="43" t="s">
        <v>40</v>
      </c>
      <c r="L34" s="114" t="s">
        <v>71</v>
      </c>
      <c r="M34" s="115" t="s">
        <v>72</v>
      </c>
      <c r="O34" s="114" t="s">
        <v>71</v>
      </c>
      <c r="P34" s="115" t="s">
        <v>72</v>
      </c>
    </row>
    <row r="35" spans="1:17" x14ac:dyDescent="0.25">
      <c r="A35" s="34" t="s">
        <v>52</v>
      </c>
      <c r="B35" s="34" t="s">
        <v>73</v>
      </c>
      <c r="C35" s="25"/>
      <c r="D35" s="30"/>
      <c r="E35" s="36">
        <f t="shared" ref="E35:E36" si="12">SUM(C35:D35)</f>
        <v>0</v>
      </c>
      <c r="F35"/>
      <c r="G35" s="26"/>
      <c r="H35" s="32"/>
      <c r="I35" s="36">
        <f>SUM(G35:H35)</f>
        <v>0</v>
      </c>
      <c r="L35" s="65" t="str">
        <f t="shared" ref="L35:L36" si="13">IF(C35/0.5=ROUND(C35/0.5,0),"OK","ERROR")</f>
        <v>OK</v>
      </c>
      <c r="M35" s="65" t="str">
        <f t="shared" ref="M35:M36" si="14">IF(D35/0.5=ROUND(D35/0.5,0),"OK","ERROR")</f>
        <v>OK</v>
      </c>
      <c r="O35" s="65" t="str">
        <f>IF(G35/0.5=ROUND(G35/0.5,0),"OK","ERROR")</f>
        <v>OK</v>
      </c>
      <c r="P35" s="66" t="str">
        <f>IF(H35/0.5=ROUND(H35/0.5,0),"OK","ERROR")</f>
        <v>OK</v>
      </c>
    </row>
    <row r="36" spans="1:17" x14ac:dyDescent="0.25">
      <c r="A36" s="35"/>
      <c r="B36" s="35" t="s">
        <v>74</v>
      </c>
      <c r="C36" s="26"/>
      <c r="D36" s="32"/>
      <c r="E36" s="37">
        <f t="shared" si="12"/>
        <v>0</v>
      </c>
      <c r="F36"/>
      <c r="G36" s="26"/>
      <c r="H36" s="32"/>
      <c r="I36" s="37">
        <f>SUM(G36:H36)</f>
        <v>0</v>
      </c>
      <c r="L36" s="65" t="str">
        <f t="shared" si="13"/>
        <v>OK</v>
      </c>
      <c r="M36" s="65" t="str">
        <f t="shared" si="14"/>
        <v>OK</v>
      </c>
      <c r="O36" s="65" t="str">
        <f>IF(G36/0.5=ROUND(G36/0.5,0),"OK","ERROR")</f>
        <v>OK</v>
      </c>
      <c r="P36" s="66" t="str">
        <f>IF(H36/0.5=ROUND(H36/0.5,0),"OK","ERROR")</f>
        <v>OK</v>
      </c>
    </row>
    <row r="37" spans="1:17" x14ac:dyDescent="0.25">
      <c r="A37" s="29"/>
      <c r="B37" s="31"/>
      <c r="C37" s="29"/>
      <c r="D37" s="33"/>
      <c r="E37" s="33"/>
      <c r="F37"/>
      <c r="G37" s="29"/>
      <c r="H37" s="33"/>
      <c r="I37" s="33"/>
      <c r="L37" s="139"/>
      <c r="M37" s="139"/>
      <c r="O37" s="139"/>
      <c r="P37" s="140"/>
    </row>
    <row r="38" spans="1:17" x14ac:dyDescent="0.25">
      <c r="A38" s="34" t="s">
        <v>53</v>
      </c>
      <c r="B38" s="34" t="s">
        <v>73</v>
      </c>
      <c r="C38" s="25"/>
      <c r="D38" s="30"/>
      <c r="E38" s="36">
        <f t="shared" ref="E38:E39" si="15">SUM(C38:D38)</f>
        <v>0</v>
      </c>
      <c r="F38"/>
      <c r="G38" s="25"/>
      <c r="H38" s="30"/>
      <c r="I38" s="36">
        <f>SUM(G38:H38)</f>
        <v>0</v>
      </c>
      <c r="L38" s="65" t="str">
        <f t="shared" ref="L38:L39" si="16">IF(C38/0.5=ROUND(C38/0.5,0),"OK","ERROR")</f>
        <v>OK</v>
      </c>
      <c r="M38" s="65" t="str">
        <f t="shared" ref="M38:M39" si="17">IF(D38/0.5=ROUND(D38/0.5,0),"OK","ERROR")</f>
        <v>OK</v>
      </c>
      <c r="O38" s="65" t="str">
        <f>IF(G38/0.5=ROUND(G38/0.5,0),"OK","ERROR")</f>
        <v>OK</v>
      </c>
      <c r="P38" s="66" t="str">
        <f>IF(H38/0.5=ROUND(H38/0.5,0),"OK","ERROR")</f>
        <v>OK</v>
      </c>
    </row>
    <row r="39" spans="1:17" x14ac:dyDescent="0.25">
      <c r="A39" s="35"/>
      <c r="B39" s="35" t="s">
        <v>74</v>
      </c>
      <c r="C39" s="26"/>
      <c r="D39" s="32"/>
      <c r="E39" s="37">
        <f t="shared" si="15"/>
        <v>0</v>
      </c>
      <c r="F39"/>
      <c r="G39" s="26"/>
      <c r="H39" s="32"/>
      <c r="I39" s="37">
        <f>SUM(G39:H39)</f>
        <v>0</v>
      </c>
      <c r="L39" s="65" t="str">
        <f t="shared" si="16"/>
        <v>OK</v>
      </c>
      <c r="M39" s="65" t="str">
        <f t="shared" si="17"/>
        <v>OK</v>
      </c>
      <c r="O39" s="65" t="str">
        <f>IF(G39/0.5=ROUND(G39/0.5,0),"OK","ERROR")</f>
        <v>OK</v>
      </c>
      <c r="P39" s="66" t="str">
        <f>IF(H39/0.5=ROUND(H39/0.5,0),"OK","ERROR")</f>
        <v>OK</v>
      </c>
    </row>
    <row r="40" spans="1:17" x14ac:dyDescent="0.25">
      <c r="A40" s="29"/>
      <c r="B40" s="31"/>
      <c r="C40" s="29"/>
      <c r="D40" s="33"/>
      <c r="E40" s="33"/>
      <c r="F40"/>
      <c r="G40" s="29"/>
      <c r="H40" s="33"/>
      <c r="I40" s="33"/>
      <c r="L40" s="141"/>
      <c r="M40" s="141"/>
      <c r="O40" s="141"/>
      <c r="P40" s="142"/>
      <c r="Q40" s="15"/>
    </row>
    <row r="41" spans="1:17" x14ac:dyDescent="0.25">
      <c r="A41" s="27" t="s">
        <v>40</v>
      </c>
      <c r="B41" s="28"/>
      <c r="C41" s="39">
        <f>SUM(C35:C40)</f>
        <v>0</v>
      </c>
      <c r="D41" s="39">
        <f>SUM(D35:D40)</f>
        <v>0</v>
      </c>
      <c r="E41" s="39">
        <f>SUM(E35:E40)</f>
        <v>0</v>
      </c>
      <c r="F41"/>
      <c r="G41" s="39">
        <f>SUM(G35:G40)</f>
        <v>0</v>
      </c>
      <c r="H41" s="39">
        <f>SUM(H35:H40)</f>
        <v>0</v>
      </c>
      <c r="I41" s="39">
        <f>SUM(I35:I40)</f>
        <v>0</v>
      </c>
      <c r="Q41" s="15"/>
    </row>
    <row r="42" spans="1:17" x14ac:dyDescent="0.25">
      <c r="A42" s="15"/>
      <c r="B42"/>
      <c r="C42"/>
      <c r="D42"/>
      <c r="E42"/>
      <c r="F42"/>
      <c r="G42"/>
      <c r="H42"/>
      <c r="I42"/>
      <c r="Q42" s="15"/>
    </row>
    <row r="43" spans="1:17" x14ac:dyDescent="0.25">
      <c r="A43" s="15"/>
      <c r="B43"/>
      <c r="C43"/>
      <c r="D43"/>
      <c r="E43"/>
      <c r="F43"/>
      <c r="G43"/>
      <c r="H43"/>
      <c r="I43"/>
      <c r="Q43" s="15"/>
    </row>
    <row r="44" spans="1:17" ht="41.25" customHeight="1" x14ac:dyDescent="0.3">
      <c r="A44" s="147" t="s">
        <v>68</v>
      </c>
      <c r="B44" s="146" t="s">
        <v>47</v>
      </c>
      <c r="C44" s="292" t="s">
        <v>60</v>
      </c>
      <c r="D44" s="293"/>
      <c r="E44" s="294"/>
      <c r="F44" s="122"/>
      <c r="G44" s="292" t="s">
        <v>60</v>
      </c>
      <c r="H44" s="293"/>
      <c r="I44" s="294"/>
      <c r="L44" s="277" t="s">
        <v>69</v>
      </c>
      <c r="M44" s="289"/>
      <c r="O44" s="277" t="s">
        <v>69</v>
      </c>
      <c r="P44" s="289"/>
      <c r="Q44" s="15"/>
    </row>
    <row r="45" spans="1:17" ht="13" x14ac:dyDescent="0.3">
      <c r="A45" s="92"/>
      <c r="B45" s="35"/>
      <c r="C45" s="292" t="s">
        <v>70</v>
      </c>
      <c r="D45" s="293"/>
      <c r="E45" s="294"/>
      <c r="F45" s="122"/>
      <c r="G45" s="292" t="s">
        <v>23</v>
      </c>
      <c r="H45" s="293"/>
      <c r="I45" s="294"/>
      <c r="L45" s="290" t="s">
        <v>50</v>
      </c>
      <c r="M45" s="291"/>
      <c r="O45" s="290" t="s">
        <v>23</v>
      </c>
      <c r="P45" s="291"/>
      <c r="Q45" s="15"/>
    </row>
    <row r="46" spans="1:17" ht="25" x14ac:dyDescent="0.25">
      <c r="A46" s="4"/>
      <c r="B46" s="111"/>
      <c r="C46" s="1" t="s">
        <v>71</v>
      </c>
      <c r="D46" s="113" t="s">
        <v>72</v>
      </c>
      <c r="E46" s="121" t="s">
        <v>40</v>
      </c>
      <c r="G46" s="123" t="s">
        <v>71</v>
      </c>
      <c r="H46" s="124" t="s">
        <v>72</v>
      </c>
      <c r="I46" s="43" t="s">
        <v>40</v>
      </c>
      <c r="J46" s="110"/>
      <c r="K46" s="110"/>
      <c r="L46" s="114" t="s">
        <v>71</v>
      </c>
      <c r="M46" s="115" t="s">
        <v>72</v>
      </c>
      <c r="N46" s="110"/>
      <c r="O46" s="114" t="s">
        <v>71</v>
      </c>
      <c r="P46" s="115" t="s">
        <v>72</v>
      </c>
      <c r="Q46" s="15"/>
    </row>
    <row r="47" spans="1:17" x14ac:dyDescent="0.25">
      <c r="A47" s="34" t="s">
        <v>52</v>
      </c>
      <c r="B47" s="34" t="s">
        <v>73</v>
      </c>
      <c r="C47" s="25"/>
      <c r="D47" s="30"/>
      <c r="E47" s="36">
        <f t="shared" ref="E47:E48" si="18">SUM(C47:D47)</f>
        <v>0</v>
      </c>
      <c r="F47"/>
      <c r="G47" s="26"/>
      <c r="H47" s="32"/>
      <c r="I47" s="36">
        <f>SUM(G47:H47)</f>
        <v>0</v>
      </c>
      <c r="L47" s="65" t="str">
        <f t="shared" ref="L47:L48" si="19">IF(C47/0.5=ROUND(C47/0.5,0),"OK","ERROR")</f>
        <v>OK</v>
      </c>
      <c r="M47" s="65" t="str">
        <f t="shared" ref="M47:M48" si="20">IF(D47/0.5=ROUND(D47/0.5,0),"OK","ERROR")</f>
        <v>OK</v>
      </c>
      <c r="O47" s="65" t="str">
        <f>IF(G47/0.5=ROUND(G47/0.5,0),"OK","ERROR")</f>
        <v>OK</v>
      </c>
      <c r="P47" s="66" t="str">
        <f>IF(H47/0.5=ROUND(H47/0.5,0),"OK","ERROR")</f>
        <v>OK</v>
      </c>
      <c r="Q47" s="15"/>
    </row>
    <row r="48" spans="1:17" x14ac:dyDescent="0.25">
      <c r="A48" s="35"/>
      <c r="B48" s="35" t="s">
        <v>74</v>
      </c>
      <c r="C48" s="26"/>
      <c r="D48" s="32"/>
      <c r="E48" s="37">
        <f t="shared" si="18"/>
        <v>0</v>
      </c>
      <c r="F48"/>
      <c r="G48" s="26"/>
      <c r="H48" s="32"/>
      <c r="I48" s="37">
        <f>SUM(G48:H48)</f>
        <v>0</v>
      </c>
      <c r="L48" s="65" t="str">
        <f t="shared" si="19"/>
        <v>OK</v>
      </c>
      <c r="M48" s="65" t="str">
        <f t="shared" si="20"/>
        <v>OK</v>
      </c>
      <c r="O48" s="65" t="str">
        <f>IF(G48/0.5=ROUND(G48/0.5,0),"OK","ERROR")</f>
        <v>OK</v>
      </c>
      <c r="P48" s="66" t="str">
        <f>IF(H48/0.5=ROUND(H48/0.5,0),"OK","ERROR")</f>
        <v>OK</v>
      </c>
      <c r="Q48" s="15"/>
    </row>
    <row r="49" spans="1:17" x14ac:dyDescent="0.25">
      <c r="A49" s="29"/>
      <c r="B49" s="31"/>
      <c r="C49" s="29"/>
      <c r="D49" s="33"/>
      <c r="E49" s="33"/>
      <c r="F49"/>
      <c r="G49" s="29"/>
      <c r="H49" s="33"/>
      <c r="I49" s="33"/>
      <c r="L49" s="139"/>
      <c r="M49" s="139"/>
      <c r="O49" s="139"/>
      <c r="P49" s="140"/>
      <c r="Q49" s="15"/>
    </row>
    <row r="50" spans="1:17" x14ac:dyDescent="0.25">
      <c r="A50" s="34" t="s">
        <v>53</v>
      </c>
      <c r="B50" s="34" t="s">
        <v>73</v>
      </c>
      <c r="C50" s="25"/>
      <c r="D50" s="30"/>
      <c r="E50" s="36">
        <f t="shared" ref="E50:E51" si="21">SUM(C50:D50)</f>
        <v>0</v>
      </c>
      <c r="F50"/>
      <c r="G50" s="25"/>
      <c r="H50" s="30"/>
      <c r="I50" s="36">
        <f>SUM(G50:H50)</f>
        <v>0</v>
      </c>
      <c r="L50" s="65" t="str">
        <f t="shared" ref="L50:L51" si="22">IF(C50/0.5=ROUND(C50/0.5,0),"OK","ERROR")</f>
        <v>OK</v>
      </c>
      <c r="M50" s="65" t="str">
        <f t="shared" ref="M50:M51" si="23">IF(D50/0.5=ROUND(D50/0.5,0),"OK","ERROR")</f>
        <v>OK</v>
      </c>
      <c r="O50" s="65" t="str">
        <f>IF(G50/0.5=ROUND(G50/0.5,0),"OK","ERROR")</f>
        <v>OK</v>
      </c>
      <c r="P50" s="66" t="str">
        <f>IF(H50/0.5=ROUND(H50/0.5,0),"OK","ERROR")</f>
        <v>OK</v>
      </c>
      <c r="Q50" s="15"/>
    </row>
    <row r="51" spans="1:17" x14ac:dyDescent="0.25">
      <c r="A51" s="35"/>
      <c r="B51" s="35" t="s">
        <v>74</v>
      </c>
      <c r="C51" s="26"/>
      <c r="D51" s="32"/>
      <c r="E51" s="37">
        <f t="shared" si="21"/>
        <v>0</v>
      </c>
      <c r="F51"/>
      <c r="G51" s="26"/>
      <c r="H51" s="32"/>
      <c r="I51" s="37">
        <f>SUM(G51:H51)</f>
        <v>0</v>
      </c>
      <c r="L51" s="65" t="str">
        <f t="shared" si="22"/>
        <v>OK</v>
      </c>
      <c r="M51" s="65" t="str">
        <f t="shared" si="23"/>
        <v>OK</v>
      </c>
      <c r="O51" s="65" t="str">
        <f>IF(G51/0.5=ROUND(G51/0.5,0),"OK","ERROR")</f>
        <v>OK</v>
      </c>
      <c r="P51" s="66" t="str">
        <f>IF(H51/0.5=ROUND(H51/0.5,0),"OK","ERROR")</f>
        <v>OK</v>
      </c>
      <c r="Q51" s="15"/>
    </row>
    <row r="52" spans="1:17" x14ac:dyDescent="0.25">
      <c r="A52" s="29"/>
      <c r="B52" s="31"/>
      <c r="C52" s="29"/>
      <c r="D52" s="33"/>
      <c r="E52" s="33"/>
      <c r="F52"/>
      <c r="G52" s="29"/>
      <c r="H52" s="33"/>
      <c r="I52" s="33"/>
      <c r="L52" s="141"/>
      <c r="M52" s="141"/>
      <c r="O52" s="141"/>
      <c r="P52" s="142"/>
      <c r="Q52" s="15"/>
    </row>
    <row r="53" spans="1:17" x14ac:dyDescent="0.25">
      <c r="A53" s="27" t="s">
        <v>40</v>
      </c>
      <c r="B53" s="28"/>
      <c r="C53" s="39">
        <f>SUM(C47:C52)</f>
        <v>0</v>
      </c>
      <c r="D53" s="39">
        <f>SUM(D47:D52)</f>
        <v>0</v>
      </c>
      <c r="E53" s="39">
        <f>SUM(E47:E52)</f>
        <v>0</v>
      </c>
      <c r="F53"/>
      <c r="G53" s="39">
        <f>SUM(G47:G52)</f>
        <v>0</v>
      </c>
      <c r="H53" s="39">
        <f>SUM(H47:H52)</f>
        <v>0</v>
      </c>
      <c r="I53" s="39">
        <f>SUM(I47:I52)</f>
        <v>0</v>
      </c>
      <c r="Q53" s="15"/>
    </row>
    <row r="54" spans="1:17" x14ac:dyDescent="0.25">
      <c r="A54" s="15"/>
      <c r="B54"/>
      <c r="C54"/>
      <c r="D54"/>
      <c r="E54"/>
      <c r="F54"/>
      <c r="G54"/>
      <c r="H54"/>
      <c r="I54"/>
      <c r="Q54" s="15"/>
    </row>
    <row r="55" spans="1:17" x14ac:dyDescent="0.25">
      <c r="A55" s="15"/>
      <c r="B55"/>
      <c r="C55"/>
      <c r="D55"/>
      <c r="E55"/>
      <c r="F55"/>
      <c r="G55"/>
      <c r="H55"/>
      <c r="I55"/>
      <c r="Q55" s="15"/>
    </row>
    <row r="56" spans="1:17" ht="41.25" customHeight="1" x14ac:dyDescent="0.3">
      <c r="A56" s="147" t="s">
        <v>68</v>
      </c>
      <c r="B56" s="146" t="s">
        <v>47</v>
      </c>
      <c r="C56" s="292" t="s">
        <v>61</v>
      </c>
      <c r="D56" s="293"/>
      <c r="E56" s="294"/>
      <c r="F56" s="122"/>
      <c r="G56" s="292" t="s">
        <v>61</v>
      </c>
      <c r="H56" s="293"/>
      <c r="I56" s="294"/>
      <c r="L56" s="277" t="s">
        <v>69</v>
      </c>
      <c r="M56" s="289"/>
      <c r="O56" s="277" t="s">
        <v>69</v>
      </c>
      <c r="P56" s="289"/>
      <c r="Q56" s="15"/>
    </row>
    <row r="57" spans="1:17" ht="13" x14ac:dyDescent="0.3">
      <c r="A57" s="92"/>
      <c r="B57" s="35"/>
      <c r="C57" s="292" t="s">
        <v>70</v>
      </c>
      <c r="D57" s="293"/>
      <c r="E57" s="294"/>
      <c r="F57" s="122"/>
      <c r="G57" s="292" t="s">
        <v>23</v>
      </c>
      <c r="H57" s="293"/>
      <c r="I57" s="294"/>
      <c r="L57" s="290" t="s">
        <v>50</v>
      </c>
      <c r="M57" s="291"/>
      <c r="O57" s="290" t="s">
        <v>23</v>
      </c>
      <c r="P57" s="291"/>
      <c r="Q57" s="15"/>
    </row>
    <row r="58" spans="1:17" ht="25" x14ac:dyDescent="0.25">
      <c r="A58" s="4"/>
      <c r="B58" s="111"/>
      <c r="C58" s="1" t="s">
        <v>71</v>
      </c>
      <c r="D58" s="113" t="s">
        <v>72</v>
      </c>
      <c r="E58" s="121" t="s">
        <v>40</v>
      </c>
      <c r="G58" s="123" t="s">
        <v>71</v>
      </c>
      <c r="H58" s="124" t="s">
        <v>72</v>
      </c>
      <c r="I58" s="43" t="s">
        <v>40</v>
      </c>
      <c r="J58" s="110"/>
      <c r="K58" s="110"/>
      <c r="L58" s="114" t="s">
        <v>71</v>
      </c>
      <c r="M58" s="115" t="s">
        <v>72</v>
      </c>
      <c r="N58" s="110"/>
      <c r="O58" s="114" t="s">
        <v>71</v>
      </c>
      <c r="P58" s="115" t="s">
        <v>72</v>
      </c>
      <c r="Q58" s="15"/>
    </row>
    <row r="59" spans="1:17" x14ac:dyDescent="0.25">
      <c r="A59" s="34" t="s">
        <v>52</v>
      </c>
      <c r="B59" s="34" t="s">
        <v>73</v>
      </c>
      <c r="C59" s="25"/>
      <c r="D59" s="30"/>
      <c r="E59" s="36">
        <f t="shared" ref="E59:E60" si="24">SUM(C59:D59)</f>
        <v>0</v>
      </c>
      <c r="F59"/>
      <c r="G59" s="26"/>
      <c r="H59" s="32"/>
      <c r="I59" s="36">
        <f>SUM(G59:H59)</f>
        <v>0</v>
      </c>
      <c r="L59" s="65" t="str">
        <f t="shared" ref="L59:L60" si="25">IF(C59/0.5=ROUND(C59/0.5,0),"OK","ERROR")</f>
        <v>OK</v>
      </c>
      <c r="M59" s="65" t="str">
        <f t="shared" ref="M59:M60" si="26">IF(D59/0.5=ROUND(D59/0.5,0),"OK","ERROR")</f>
        <v>OK</v>
      </c>
      <c r="O59" s="65" t="str">
        <f>IF(G59/0.5=ROUND(G59/0.5,0),"OK","ERROR")</f>
        <v>OK</v>
      </c>
      <c r="P59" s="66" t="str">
        <f>IF(H59/0.5=ROUND(H59/0.5,0),"OK","ERROR")</f>
        <v>OK</v>
      </c>
      <c r="Q59" s="15"/>
    </row>
    <row r="60" spans="1:17" x14ac:dyDescent="0.25">
      <c r="A60" s="35"/>
      <c r="B60" s="35" t="s">
        <v>74</v>
      </c>
      <c r="C60" s="26"/>
      <c r="D60" s="32"/>
      <c r="E60" s="37">
        <f t="shared" si="24"/>
        <v>0</v>
      </c>
      <c r="F60"/>
      <c r="G60" s="26"/>
      <c r="H60" s="32"/>
      <c r="I60" s="37">
        <f>SUM(G60:H60)</f>
        <v>0</v>
      </c>
      <c r="L60" s="65" t="str">
        <f t="shared" si="25"/>
        <v>OK</v>
      </c>
      <c r="M60" s="65" t="str">
        <f t="shared" si="26"/>
        <v>OK</v>
      </c>
      <c r="O60" s="65" t="str">
        <f>IF(G60/0.5=ROUND(G60/0.5,0),"OK","ERROR")</f>
        <v>OK</v>
      </c>
      <c r="P60" s="66" t="str">
        <f>IF(H60/0.5=ROUND(H60/0.5,0),"OK","ERROR")</f>
        <v>OK</v>
      </c>
      <c r="Q60" s="15"/>
    </row>
    <row r="61" spans="1:17" x14ac:dyDescent="0.25">
      <c r="A61" s="29"/>
      <c r="B61" s="31"/>
      <c r="C61" s="29"/>
      <c r="D61" s="33"/>
      <c r="E61" s="33"/>
      <c r="F61"/>
      <c r="G61" s="29"/>
      <c r="H61" s="33"/>
      <c r="I61" s="33"/>
      <c r="L61" s="139"/>
      <c r="M61" s="139"/>
      <c r="O61" s="139"/>
      <c r="P61" s="140"/>
      <c r="Q61" s="15"/>
    </row>
    <row r="62" spans="1:17" x14ac:dyDescent="0.25">
      <c r="A62" s="34" t="s">
        <v>53</v>
      </c>
      <c r="B62" s="34" t="s">
        <v>73</v>
      </c>
      <c r="C62" s="25"/>
      <c r="D62" s="30"/>
      <c r="E62" s="36">
        <f t="shared" ref="E62:E63" si="27">SUM(C62:D62)</f>
        <v>0</v>
      </c>
      <c r="F62"/>
      <c r="G62" s="25"/>
      <c r="H62" s="30"/>
      <c r="I62" s="36">
        <f>SUM(G62:H62)</f>
        <v>0</v>
      </c>
      <c r="L62" s="65" t="str">
        <f t="shared" ref="L62:L63" si="28">IF(C62/0.5=ROUND(C62/0.5,0),"OK","ERROR")</f>
        <v>OK</v>
      </c>
      <c r="M62" s="65" t="str">
        <f t="shared" ref="M62:M63" si="29">IF(D62/0.5=ROUND(D62/0.5,0),"OK","ERROR")</f>
        <v>OK</v>
      </c>
      <c r="O62" s="65" t="str">
        <f>IF(G62/0.5=ROUND(G62/0.5,0),"OK","ERROR")</f>
        <v>OK</v>
      </c>
      <c r="P62" s="66" t="str">
        <f>IF(H62/0.5=ROUND(H62/0.5,0),"OK","ERROR")</f>
        <v>OK</v>
      </c>
      <c r="Q62" s="15"/>
    </row>
    <row r="63" spans="1:17" x14ac:dyDescent="0.25">
      <c r="A63" s="35"/>
      <c r="B63" s="35" t="s">
        <v>74</v>
      </c>
      <c r="C63" s="26"/>
      <c r="D63" s="32"/>
      <c r="E63" s="37">
        <f t="shared" si="27"/>
        <v>0</v>
      </c>
      <c r="F63"/>
      <c r="G63" s="26"/>
      <c r="H63" s="32"/>
      <c r="I63" s="37">
        <f>SUM(G63:H63)</f>
        <v>0</v>
      </c>
      <c r="L63" s="65" t="str">
        <f t="shared" si="28"/>
        <v>OK</v>
      </c>
      <c r="M63" s="65" t="str">
        <f t="shared" si="29"/>
        <v>OK</v>
      </c>
      <c r="O63" s="65" t="str">
        <f>IF(G63/0.5=ROUND(G63/0.5,0),"OK","ERROR")</f>
        <v>OK</v>
      </c>
      <c r="P63" s="66" t="str">
        <f>IF(H63/0.5=ROUND(H63/0.5,0),"OK","ERROR")</f>
        <v>OK</v>
      </c>
      <c r="Q63" s="15"/>
    </row>
    <row r="64" spans="1:17" x14ac:dyDescent="0.25">
      <c r="A64" s="29"/>
      <c r="B64" s="31"/>
      <c r="C64" s="29"/>
      <c r="D64" s="33"/>
      <c r="E64" s="33"/>
      <c r="F64"/>
      <c r="G64" s="29"/>
      <c r="H64" s="33"/>
      <c r="I64" s="33"/>
      <c r="L64" s="141"/>
      <c r="M64" s="141"/>
      <c r="O64" s="141"/>
      <c r="P64" s="142"/>
      <c r="Q64" s="15"/>
    </row>
    <row r="65" spans="1:17" x14ac:dyDescent="0.25">
      <c r="A65" s="27" t="s">
        <v>40</v>
      </c>
      <c r="B65" s="28"/>
      <c r="C65" s="39">
        <f>SUM(C59:C64)</f>
        <v>0</v>
      </c>
      <c r="D65" s="39">
        <f>SUM(D59:D64)</f>
        <v>0</v>
      </c>
      <c r="E65" s="39">
        <f>SUM(E59:E64)</f>
        <v>0</v>
      </c>
      <c r="F65"/>
      <c r="G65" s="39">
        <f>SUM(G59:G64)</f>
        <v>0</v>
      </c>
      <c r="H65" s="39">
        <f>SUM(H59:H64)</f>
        <v>0</v>
      </c>
      <c r="I65" s="39">
        <f>SUM(I59:I64)</f>
        <v>0</v>
      </c>
      <c r="Q65" s="15"/>
    </row>
    <row r="66" spans="1:17" x14ac:dyDescent="0.25">
      <c r="A66" s="15"/>
      <c r="B66"/>
      <c r="C66"/>
      <c r="D66"/>
      <c r="E66"/>
      <c r="F66"/>
      <c r="G66"/>
      <c r="H66"/>
      <c r="I66"/>
      <c r="Q66" s="15"/>
    </row>
    <row r="67" spans="1:17" x14ac:dyDescent="0.25">
      <c r="A67" s="15"/>
      <c r="B67"/>
      <c r="C67"/>
      <c r="D67"/>
      <c r="E67"/>
      <c r="F67"/>
      <c r="G67"/>
      <c r="H67"/>
      <c r="I67"/>
      <c r="Q67" s="15"/>
    </row>
    <row r="68" spans="1:17" x14ac:dyDescent="0.25">
      <c r="A68" s="109" t="s">
        <v>43</v>
      </c>
      <c r="B68" s="109"/>
      <c r="C68" s="44"/>
      <c r="D68" s="15"/>
      <c r="E68" s="15"/>
      <c r="F68" s="15"/>
      <c r="G68" s="44"/>
      <c r="H68" s="15"/>
      <c r="I68" s="15"/>
    </row>
    <row r="69" spans="1:17" x14ac:dyDescent="0.25">
      <c r="D69" s="15"/>
      <c r="E69" s="15"/>
      <c r="F69" s="15"/>
      <c r="H69" s="15"/>
      <c r="I69" s="15"/>
    </row>
    <row r="70" spans="1:17" x14ac:dyDescent="0.25">
      <c r="A70" s="2" t="s">
        <v>62</v>
      </c>
      <c r="D70" s="15"/>
      <c r="E70" s="15"/>
      <c r="F70" s="15"/>
      <c r="H70" s="15"/>
      <c r="I70" s="15"/>
    </row>
    <row r="72" spans="1:17" x14ac:dyDescent="0.25">
      <c r="A72" s="2" t="s">
        <v>63</v>
      </c>
    </row>
    <row r="74" spans="1:17" ht="14.5" x14ac:dyDescent="0.35">
      <c r="A74" s="230" t="s">
        <v>64</v>
      </c>
    </row>
  </sheetData>
  <mergeCells count="40">
    <mergeCell ref="C56:E56"/>
    <mergeCell ref="G56:I56"/>
    <mergeCell ref="L56:M56"/>
    <mergeCell ref="O56:P56"/>
    <mergeCell ref="C57:E57"/>
    <mergeCell ref="G57:I57"/>
    <mergeCell ref="L57:M57"/>
    <mergeCell ref="O57:P57"/>
    <mergeCell ref="C44:E44"/>
    <mergeCell ref="G44:I44"/>
    <mergeCell ref="L44:M44"/>
    <mergeCell ref="O44:P44"/>
    <mergeCell ref="C45:E45"/>
    <mergeCell ref="G45:I45"/>
    <mergeCell ref="L45:M45"/>
    <mergeCell ref="O45:P45"/>
    <mergeCell ref="O21:P21"/>
    <mergeCell ref="O32:P32"/>
    <mergeCell ref="O33:P33"/>
    <mergeCell ref="G21:I21"/>
    <mergeCell ref="C21:E21"/>
    <mergeCell ref="L21:M21"/>
    <mergeCell ref="C33:E33"/>
    <mergeCell ref="G33:I33"/>
    <mergeCell ref="L32:M32"/>
    <mergeCell ref="L33:M33"/>
    <mergeCell ref="C8:E8"/>
    <mergeCell ref="C9:E9"/>
    <mergeCell ref="G8:I8"/>
    <mergeCell ref="C20:E20"/>
    <mergeCell ref="C32:E32"/>
    <mergeCell ref="G32:I32"/>
    <mergeCell ref="O8:P8"/>
    <mergeCell ref="O9:P9"/>
    <mergeCell ref="G9:I9"/>
    <mergeCell ref="L20:M20"/>
    <mergeCell ref="O20:P20"/>
    <mergeCell ref="G20:I20"/>
    <mergeCell ref="L8:M8"/>
    <mergeCell ref="L9:M9"/>
  </mergeCells>
  <conditionalFormatting sqref="L11:M16">
    <cfRule type="cellIs" dxfId="29" priority="35" operator="equal">
      <formula>"""ERROR"""</formula>
    </cfRule>
    <cfRule type="cellIs" dxfId="28" priority="36" stopIfTrue="1" operator="equal">
      <formula>"ERROR"</formula>
    </cfRule>
  </conditionalFormatting>
  <conditionalFormatting sqref="L23:M28">
    <cfRule type="cellIs" dxfId="27" priority="31" operator="equal">
      <formula>"""ERROR"""</formula>
    </cfRule>
    <cfRule type="cellIs" dxfId="26" priority="32" stopIfTrue="1" operator="equal">
      <formula>"ERROR"</formula>
    </cfRule>
  </conditionalFormatting>
  <conditionalFormatting sqref="L35:M40">
    <cfRule type="cellIs" dxfId="25" priority="27" operator="equal">
      <formula>"""ERROR"""</formula>
    </cfRule>
    <cfRule type="cellIs" dxfId="24" priority="28" stopIfTrue="1" operator="equal">
      <formula>"ERROR"</formula>
    </cfRule>
  </conditionalFormatting>
  <conditionalFormatting sqref="L47:M52">
    <cfRule type="cellIs" dxfId="23" priority="11" operator="equal">
      <formula>"""ERROR"""</formula>
    </cfRule>
    <cfRule type="cellIs" dxfId="22" priority="12" stopIfTrue="1" operator="equal">
      <formula>"ERROR"</formula>
    </cfRule>
  </conditionalFormatting>
  <conditionalFormatting sqref="L59:M64">
    <cfRule type="cellIs" dxfId="21" priority="3" operator="equal">
      <formula>"""ERROR"""</formula>
    </cfRule>
    <cfRule type="cellIs" dxfId="20" priority="4" stopIfTrue="1" operator="equal">
      <formula>"ERROR"</formula>
    </cfRule>
  </conditionalFormatting>
  <conditionalFormatting sqref="O11:P16">
    <cfRule type="cellIs" dxfId="19" priority="33" operator="equal">
      <formula>"""ERROR"""</formula>
    </cfRule>
    <cfRule type="cellIs" dxfId="18" priority="34" stopIfTrue="1" operator="equal">
      <formula>"ERROR"</formula>
    </cfRule>
  </conditionalFormatting>
  <conditionalFormatting sqref="O23:P28">
    <cfRule type="cellIs" dxfId="17" priority="29" operator="equal">
      <formula>"""ERROR"""</formula>
    </cfRule>
    <cfRule type="cellIs" dxfId="16" priority="30" stopIfTrue="1" operator="equal">
      <formula>"ERROR"</formula>
    </cfRule>
  </conditionalFormatting>
  <conditionalFormatting sqref="O35:P40">
    <cfRule type="cellIs" dxfId="15" priority="25" operator="equal">
      <formula>"""ERROR"""</formula>
    </cfRule>
    <cfRule type="cellIs" dxfId="14" priority="26" stopIfTrue="1" operator="equal">
      <formula>"ERROR"</formula>
    </cfRule>
  </conditionalFormatting>
  <conditionalFormatting sqref="O47:P52">
    <cfRule type="cellIs" dxfId="13" priority="9" operator="equal">
      <formula>"""ERROR"""</formula>
    </cfRule>
    <cfRule type="cellIs" dxfId="12" priority="10" stopIfTrue="1" operator="equal">
      <formula>"ERROR"</formula>
    </cfRule>
  </conditionalFormatting>
  <conditionalFormatting sqref="O59:P64">
    <cfRule type="cellIs" dxfId="11" priority="1" operator="equal">
      <formula>"""ERROR"""</formula>
    </cfRule>
    <cfRule type="cellIs" dxfId="10" priority="2" stopIfTrue="1" operator="equal">
      <formula>"ERROR"</formula>
    </cfRule>
  </conditionalFormatting>
  <pageMargins left="0.43307086614173229" right="0.27559055118110237" top="0.98425196850393704" bottom="0.98425196850393704" header="0.51181102362204722" footer="0.51181102362204722"/>
  <pageSetup paperSize="9" scale="44" orientation="portrait" r:id="rId1"/>
  <headerFooter alignWithMargins="0">
    <oddHeader>&amp;L&amp;"Arial,Bold"&amp;14ANNEX E</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X82"/>
  <sheetViews>
    <sheetView topLeftCell="D1" zoomScaleNormal="100" workbookViewId="0">
      <selection activeCell="B32" sqref="B32:I32"/>
    </sheetView>
  </sheetViews>
  <sheetFormatPr defaultRowHeight="12.5" x14ac:dyDescent="0.25"/>
  <cols>
    <col min="1" max="1" width="25" customWidth="1"/>
    <col min="2" max="5" width="13.1796875" customWidth="1"/>
    <col min="6" max="7" width="14.453125" customWidth="1"/>
    <col min="8" max="9" width="13.1796875" customWidth="1"/>
    <col min="17" max="18" width="4.1796875" customWidth="1"/>
    <col min="19" max="23" width="13" customWidth="1"/>
    <col min="24" max="24" width="15.453125" customWidth="1"/>
  </cols>
  <sheetData>
    <row r="1" spans="1:24" ht="18" x14ac:dyDescent="0.4">
      <c r="A1" s="5" t="s">
        <v>75</v>
      </c>
      <c r="P1" s="22" t="s">
        <v>76</v>
      </c>
      <c r="S1" s="68" t="s">
        <v>46</v>
      </c>
      <c r="X1" s="22" t="s">
        <v>76</v>
      </c>
    </row>
    <row r="2" spans="1:24" ht="18" x14ac:dyDescent="0.4">
      <c r="A2" s="6" t="s">
        <v>36</v>
      </c>
    </row>
    <row r="4" spans="1:24" ht="13" x14ac:dyDescent="0.3">
      <c r="A4" s="89" t="str">
        <f>'Annex E SPF1'!A4</f>
        <v xml:space="preserve">Institution: </v>
      </c>
      <c r="B4" s="190">
        <f>'Annex E SPF1'!B4</f>
        <v>0</v>
      </c>
    </row>
    <row r="5" spans="1:24" ht="13" x14ac:dyDescent="0.3">
      <c r="A5" s="89" t="str">
        <f>'Annex E SPF1'!A5</f>
        <v>Institution Code:</v>
      </c>
      <c r="B5" s="189">
        <f>'Annex E SPF1'!B5</f>
        <v>0</v>
      </c>
    </row>
    <row r="8" spans="1:24" ht="24.75" customHeight="1" x14ac:dyDescent="0.25">
      <c r="A8" s="149" t="s">
        <v>77</v>
      </c>
      <c r="B8" s="263" t="s">
        <v>78</v>
      </c>
      <c r="C8" s="264"/>
      <c r="D8" s="264"/>
      <c r="E8" s="264"/>
      <c r="F8" s="264"/>
      <c r="G8" s="264"/>
      <c r="H8" s="264"/>
      <c r="I8" s="265"/>
      <c r="S8" s="298" t="s">
        <v>69</v>
      </c>
      <c r="T8" s="299"/>
      <c r="U8" s="299"/>
      <c r="V8" s="299"/>
      <c r="W8" s="299"/>
      <c r="X8" s="300"/>
    </row>
    <row r="9" spans="1:24" ht="45.75" customHeight="1" x14ac:dyDescent="0.25">
      <c r="A9" s="3"/>
      <c r="B9" s="295" t="s">
        <v>79</v>
      </c>
      <c r="C9" s="296"/>
      <c r="D9" s="263" t="s">
        <v>80</v>
      </c>
      <c r="E9" s="264"/>
      <c r="F9" s="295" t="s">
        <v>81</v>
      </c>
      <c r="G9" s="297"/>
      <c r="H9" s="263" t="s">
        <v>40</v>
      </c>
      <c r="I9" s="265"/>
      <c r="S9" s="301" t="s">
        <v>79</v>
      </c>
      <c r="T9" s="302"/>
      <c r="U9" s="303" t="s">
        <v>80</v>
      </c>
      <c r="V9" s="304"/>
      <c r="W9" s="301" t="s">
        <v>81</v>
      </c>
      <c r="X9" s="305"/>
    </row>
    <row r="10" spans="1:24" ht="42.75" customHeight="1" x14ac:dyDescent="0.25">
      <c r="A10" s="3"/>
      <c r="B10" s="24" t="s">
        <v>82</v>
      </c>
      <c r="C10" s="40" t="s">
        <v>23</v>
      </c>
      <c r="D10" s="24" t="s">
        <v>82</v>
      </c>
      <c r="E10" s="40" t="s">
        <v>23</v>
      </c>
      <c r="F10" s="24" t="s">
        <v>82</v>
      </c>
      <c r="G10" s="40" t="s">
        <v>23</v>
      </c>
      <c r="H10" s="45" t="s">
        <v>82</v>
      </c>
      <c r="I10" s="46" t="s">
        <v>23</v>
      </c>
      <c r="S10" s="69" t="s">
        <v>82</v>
      </c>
      <c r="T10" s="70" t="s">
        <v>23</v>
      </c>
      <c r="U10" s="69" t="s">
        <v>82</v>
      </c>
      <c r="V10" s="70" t="s">
        <v>23</v>
      </c>
      <c r="W10" s="69" t="s">
        <v>82</v>
      </c>
      <c r="X10" s="71" t="s">
        <v>23</v>
      </c>
    </row>
    <row r="11" spans="1:24" ht="13" x14ac:dyDescent="0.25">
      <c r="A11" s="145" t="s">
        <v>40</v>
      </c>
      <c r="B11" s="143"/>
      <c r="C11" s="143"/>
      <c r="D11" s="143"/>
      <c r="E11" s="143"/>
      <c r="F11" s="143"/>
      <c r="G11" s="143"/>
      <c r="H11" s="144">
        <f t="shared" ref="H11" si="0">B11+D11+F11</f>
        <v>0</v>
      </c>
      <c r="I11" s="144">
        <f t="shared" ref="I11" si="1">C11+E11+G11</f>
        <v>0</v>
      </c>
      <c r="S11" s="193" t="str">
        <f t="shared" ref="S11" si="2">IF(B11/0.5=ROUND(B11/0.5,0),"OK","ERROR")</f>
        <v>OK</v>
      </c>
      <c r="T11" s="193" t="str">
        <f t="shared" ref="T11" si="3">IF(C11/0.5=ROUND(C11/0.5,0),"OK","ERROR")</f>
        <v>OK</v>
      </c>
      <c r="U11" s="193" t="str">
        <f t="shared" ref="U11" si="4">IF(D11/0.5=ROUND(D11/0.5,0),"OK","ERROR")</f>
        <v>OK</v>
      </c>
      <c r="V11" s="193" t="str">
        <f t="shared" ref="V11" si="5">IF(E11/0.5=ROUND(E11/0.5,0),"OK","ERROR")</f>
        <v>OK</v>
      </c>
      <c r="W11" s="193" t="str">
        <f>IF(F11/0.5=ROUND(F11/0.5,0),"OK","ERROR")</f>
        <v>OK</v>
      </c>
      <c r="X11" s="194" t="str">
        <f t="shared" ref="X11" si="6">IF(G11/0.5=ROUND(G11/0.5,0),"OK","ERROR")</f>
        <v>OK</v>
      </c>
    </row>
    <row r="14" spans="1:24" ht="27.75" customHeight="1" x14ac:dyDescent="0.25">
      <c r="A14" s="149" t="s">
        <v>77</v>
      </c>
      <c r="B14" s="263" t="s">
        <v>58</v>
      </c>
      <c r="C14" s="264"/>
      <c r="D14" s="264"/>
      <c r="E14" s="264"/>
      <c r="F14" s="264"/>
      <c r="G14" s="264"/>
      <c r="H14" s="264"/>
      <c r="I14" s="265"/>
      <c r="S14" s="298" t="s">
        <v>69</v>
      </c>
      <c r="T14" s="299"/>
      <c r="U14" s="299"/>
      <c r="V14" s="299"/>
      <c r="W14" s="299"/>
      <c r="X14" s="300"/>
    </row>
    <row r="15" spans="1:24" ht="44.25" customHeight="1" x14ac:dyDescent="0.25">
      <c r="A15" s="3"/>
      <c r="B15" s="295" t="s">
        <v>79</v>
      </c>
      <c r="C15" s="296"/>
      <c r="D15" s="263" t="s">
        <v>80</v>
      </c>
      <c r="E15" s="264"/>
      <c r="F15" s="295" t="s">
        <v>81</v>
      </c>
      <c r="G15" s="297"/>
      <c r="H15" s="263" t="s">
        <v>40</v>
      </c>
      <c r="I15" s="265"/>
      <c r="S15" s="301" t="s">
        <v>79</v>
      </c>
      <c r="T15" s="302"/>
      <c r="U15" s="303" t="s">
        <v>80</v>
      </c>
      <c r="V15" s="304"/>
      <c r="W15" s="301" t="s">
        <v>81</v>
      </c>
      <c r="X15" s="305"/>
    </row>
    <row r="16" spans="1:24" ht="44.25" customHeight="1" x14ac:dyDescent="0.25">
      <c r="A16" s="3"/>
      <c r="B16" s="24" t="s">
        <v>82</v>
      </c>
      <c r="C16" s="40" t="s">
        <v>23</v>
      </c>
      <c r="D16" s="24" t="s">
        <v>82</v>
      </c>
      <c r="E16" s="40" t="s">
        <v>23</v>
      </c>
      <c r="F16" s="24" t="s">
        <v>82</v>
      </c>
      <c r="G16" s="40" t="s">
        <v>23</v>
      </c>
      <c r="H16" s="45" t="s">
        <v>82</v>
      </c>
      <c r="I16" s="46" t="s">
        <v>23</v>
      </c>
      <c r="S16" s="69" t="s">
        <v>82</v>
      </c>
      <c r="T16" s="70" t="s">
        <v>23</v>
      </c>
      <c r="U16" s="69" t="s">
        <v>82</v>
      </c>
      <c r="V16" s="70" t="s">
        <v>23</v>
      </c>
      <c r="W16" s="69" t="s">
        <v>82</v>
      </c>
      <c r="X16" s="71" t="s">
        <v>23</v>
      </c>
    </row>
    <row r="17" spans="1:24" ht="13" x14ac:dyDescent="0.25">
      <c r="A17" s="145" t="s">
        <v>40</v>
      </c>
      <c r="B17" s="143"/>
      <c r="C17" s="143"/>
      <c r="D17" s="143"/>
      <c r="E17" s="143"/>
      <c r="F17" s="143"/>
      <c r="G17" s="143"/>
      <c r="H17" s="144">
        <f t="shared" ref="H17" si="7">B17+D17+F17</f>
        <v>0</v>
      </c>
      <c r="I17" s="144">
        <f t="shared" ref="I17" si="8">C17+E17+G17</f>
        <v>0</v>
      </c>
      <c r="S17" s="193" t="str">
        <f t="shared" ref="S17" si="9">IF(B17/0.5=ROUND(B17/0.5,0),"OK","ERROR")</f>
        <v>OK</v>
      </c>
      <c r="T17" s="193" t="str">
        <f t="shared" ref="T17" si="10">IF(C17/0.5=ROUND(C17/0.5,0),"OK","ERROR")</f>
        <v>OK</v>
      </c>
      <c r="U17" s="193" t="str">
        <f t="shared" ref="U17" si="11">IF(D17/0.5=ROUND(D17/0.5,0),"OK","ERROR")</f>
        <v>OK</v>
      </c>
      <c r="V17" s="193" t="str">
        <f t="shared" ref="V17" si="12">IF(E17/0.5=ROUND(E17/0.5,0),"OK","ERROR")</f>
        <v>OK</v>
      </c>
      <c r="W17" s="193" t="str">
        <f>IF(F17/0.5=ROUND(F17/0.5,0),"OK","ERROR")</f>
        <v>OK</v>
      </c>
      <c r="X17" s="194" t="str">
        <f t="shared" ref="X17" si="13">IF(G17/0.5=ROUND(G17/0.5,0),"OK","ERROR")</f>
        <v>OK</v>
      </c>
    </row>
    <row r="20" spans="1:24" ht="25.5" customHeight="1" x14ac:dyDescent="0.25">
      <c r="A20" s="149" t="s">
        <v>77</v>
      </c>
      <c r="B20" s="263" t="s">
        <v>59</v>
      </c>
      <c r="C20" s="264"/>
      <c r="D20" s="264"/>
      <c r="E20" s="264"/>
      <c r="F20" s="264"/>
      <c r="G20" s="264"/>
      <c r="H20" s="264"/>
      <c r="I20" s="265"/>
      <c r="S20" s="298" t="s">
        <v>69</v>
      </c>
      <c r="T20" s="299"/>
      <c r="U20" s="299"/>
      <c r="V20" s="299"/>
      <c r="W20" s="299"/>
      <c r="X20" s="300"/>
    </row>
    <row r="21" spans="1:24" ht="43.5" customHeight="1" x14ac:dyDescent="0.25">
      <c r="A21" s="3"/>
      <c r="B21" s="295" t="s">
        <v>79</v>
      </c>
      <c r="C21" s="296"/>
      <c r="D21" s="263" t="s">
        <v>80</v>
      </c>
      <c r="E21" s="264"/>
      <c r="F21" s="295" t="s">
        <v>81</v>
      </c>
      <c r="G21" s="297"/>
      <c r="H21" s="263" t="s">
        <v>40</v>
      </c>
      <c r="I21" s="265"/>
      <c r="S21" s="301" t="s">
        <v>79</v>
      </c>
      <c r="T21" s="302"/>
      <c r="U21" s="303" t="s">
        <v>80</v>
      </c>
      <c r="V21" s="304"/>
      <c r="W21" s="301" t="s">
        <v>81</v>
      </c>
      <c r="X21" s="305"/>
    </row>
    <row r="22" spans="1:24" ht="44.25" customHeight="1" x14ac:dyDescent="0.25">
      <c r="A22" s="3"/>
      <c r="B22" s="24" t="s">
        <v>82</v>
      </c>
      <c r="C22" s="40" t="s">
        <v>23</v>
      </c>
      <c r="D22" s="24" t="s">
        <v>82</v>
      </c>
      <c r="E22" s="40" t="s">
        <v>23</v>
      </c>
      <c r="F22" s="24" t="s">
        <v>82</v>
      </c>
      <c r="G22" s="40" t="s">
        <v>23</v>
      </c>
      <c r="H22" s="45" t="s">
        <v>82</v>
      </c>
      <c r="I22" s="46" t="s">
        <v>23</v>
      </c>
      <c r="S22" s="69" t="s">
        <v>82</v>
      </c>
      <c r="T22" s="70" t="s">
        <v>23</v>
      </c>
      <c r="U22" s="69" t="s">
        <v>82</v>
      </c>
      <c r="V22" s="70" t="s">
        <v>23</v>
      </c>
      <c r="W22" s="69" t="s">
        <v>82</v>
      </c>
      <c r="X22" s="71" t="s">
        <v>23</v>
      </c>
    </row>
    <row r="23" spans="1:24" ht="13" x14ac:dyDescent="0.25">
      <c r="A23" s="145" t="s">
        <v>40</v>
      </c>
      <c r="B23" s="143"/>
      <c r="C23" s="143"/>
      <c r="D23" s="143"/>
      <c r="E23" s="143"/>
      <c r="F23" s="143"/>
      <c r="G23" s="143"/>
      <c r="H23" s="144">
        <f t="shared" ref="H23" si="14">B23+D23+F23</f>
        <v>0</v>
      </c>
      <c r="I23" s="144">
        <f t="shared" ref="I23" si="15">C23+E23+G23</f>
        <v>0</v>
      </c>
      <c r="S23" s="193" t="str">
        <f t="shared" ref="S23" si="16">IF(B23/0.5=ROUND(B23/0.5,0),"OK","ERROR")</f>
        <v>OK</v>
      </c>
      <c r="T23" s="193" t="str">
        <f t="shared" ref="T23" si="17">IF(C23/0.5=ROUND(C23/0.5,0),"OK","ERROR")</f>
        <v>OK</v>
      </c>
      <c r="U23" s="193" t="str">
        <f t="shared" ref="U23" si="18">IF(D23/0.5=ROUND(D23/0.5,0),"OK","ERROR")</f>
        <v>OK</v>
      </c>
      <c r="V23" s="193" t="str">
        <f t="shared" ref="V23" si="19">IF(E23/0.5=ROUND(E23/0.5,0),"OK","ERROR")</f>
        <v>OK</v>
      </c>
      <c r="W23" s="193" t="str">
        <f>IF(F23/0.5=ROUND(F23/0.5,0),"OK","ERROR")</f>
        <v>OK</v>
      </c>
      <c r="X23" s="194" t="str">
        <f t="shared" ref="X23" si="20">IF(G23/0.5=ROUND(G23/0.5,0),"OK","ERROR")</f>
        <v>OK</v>
      </c>
    </row>
    <row r="24" spans="1:24" ht="13" x14ac:dyDescent="0.25">
      <c r="A24" s="214"/>
      <c r="B24" s="215"/>
      <c r="C24" s="215"/>
      <c r="D24" s="215"/>
      <c r="E24" s="215"/>
      <c r="F24" s="215"/>
      <c r="G24" s="215"/>
      <c r="H24" s="215"/>
      <c r="I24" s="215"/>
      <c r="S24" s="217"/>
      <c r="T24" s="217"/>
      <c r="U24" s="217"/>
      <c r="V24" s="217"/>
      <c r="W24" s="217"/>
      <c r="X24" s="217"/>
    </row>
    <row r="25" spans="1:24" ht="13" x14ac:dyDescent="0.25">
      <c r="A25" s="214"/>
      <c r="B25" s="215"/>
      <c r="C25" s="215"/>
      <c r="D25" s="215"/>
      <c r="E25" s="215"/>
      <c r="F25" s="215"/>
      <c r="G25" s="215"/>
      <c r="H25" s="215"/>
      <c r="I25" s="215"/>
      <c r="S25" s="217"/>
      <c r="T25" s="217"/>
      <c r="U25" s="217"/>
      <c r="V25" s="217"/>
      <c r="W25" s="217"/>
      <c r="X25" s="217"/>
    </row>
    <row r="26" spans="1:24" ht="26" x14ac:dyDescent="0.25">
      <c r="A26" s="149" t="s">
        <v>77</v>
      </c>
      <c r="B26" s="263" t="s">
        <v>60</v>
      </c>
      <c r="C26" s="264"/>
      <c r="D26" s="264"/>
      <c r="E26" s="264"/>
      <c r="F26" s="264"/>
      <c r="G26" s="264"/>
      <c r="H26" s="264"/>
      <c r="I26" s="265"/>
      <c r="S26" s="298" t="s">
        <v>69</v>
      </c>
      <c r="T26" s="299"/>
      <c r="U26" s="299"/>
      <c r="V26" s="299"/>
      <c r="W26" s="299"/>
      <c r="X26" s="300"/>
    </row>
    <row r="27" spans="1:24" ht="43.5" customHeight="1" x14ac:dyDescent="0.25">
      <c r="A27" s="3"/>
      <c r="B27" s="295" t="s">
        <v>79</v>
      </c>
      <c r="C27" s="296"/>
      <c r="D27" s="263" t="s">
        <v>80</v>
      </c>
      <c r="E27" s="264"/>
      <c r="F27" s="295" t="s">
        <v>81</v>
      </c>
      <c r="G27" s="297"/>
      <c r="H27" s="263" t="s">
        <v>40</v>
      </c>
      <c r="I27" s="265"/>
      <c r="S27" s="301" t="s">
        <v>79</v>
      </c>
      <c r="T27" s="302"/>
      <c r="U27" s="303" t="s">
        <v>80</v>
      </c>
      <c r="V27" s="304"/>
      <c r="W27" s="301" t="s">
        <v>81</v>
      </c>
      <c r="X27" s="305"/>
    </row>
    <row r="28" spans="1:24" ht="37.5" x14ac:dyDescent="0.25">
      <c r="A28" s="3"/>
      <c r="B28" s="24" t="s">
        <v>82</v>
      </c>
      <c r="C28" s="40" t="s">
        <v>23</v>
      </c>
      <c r="D28" s="24" t="s">
        <v>82</v>
      </c>
      <c r="E28" s="40" t="s">
        <v>23</v>
      </c>
      <c r="F28" s="24" t="s">
        <v>82</v>
      </c>
      <c r="G28" s="40" t="s">
        <v>23</v>
      </c>
      <c r="H28" s="45" t="s">
        <v>82</v>
      </c>
      <c r="I28" s="46" t="s">
        <v>23</v>
      </c>
      <c r="S28" s="69" t="s">
        <v>82</v>
      </c>
      <c r="T28" s="70" t="s">
        <v>23</v>
      </c>
      <c r="U28" s="69" t="s">
        <v>82</v>
      </c>
      <c r="V28" s="70" t="s">
        <v>23</v>
      </c>
      <c r="W28" s="69" t="s">
        <v>82</v>
      </c>
      <c r="X28" s="71" t="s">
        <v>23</v>
      </c>
    </row>
    <row r="29" spans="1:24" ht="13" x14ac:dyDescent="0.25">
      <c r="A29" s="145" t="s">
        <v>40</v>
      </c>
      <c r="B29" s="143"/>
      <c r="C29" s="143"/>
      <c r="D29" s="143"/>
      <c r="E29" s="143"/>
      <c r="F29" s="143"/>
      <c r="G29" s="143"/>
      <c r="H29" s="144">
        <f t="shared" ref="H29" si="21">B29+D29+F29</f>
        <v>0</v>
      </c>
      <c r="I29" s="144">
        <f t="shared" ref="I29" si="22">C29+E29+G29</f>
        <v>0</v>
      </c>
      <c r="S29" s="193" t="str">
        <f t="shared" ref="S29" si="23">IF(B29/0.5=ROUND(B29/0.5,0),"OK","ERROR")</f>
        <v>OK</v>
      </c>
      <c r="T29" s="193" t="str">
        <f t="shared" ref="T29" si="24">IF(C29/0.5=ROUND(C29/0.5,0),"OK","ERROR")</f>
        <v>OK</v>
      </c>
      <c r="U29" s="193" t="str">
        <f t="shared" ref="U29" si="25">IF(D29/0.5=ROUND(D29/0.5,0),"OK","ERROR")</f>
        <v>OK</v>
      </c>
      <c r="V29" s="193" t="str">
        <f t="shared" ref="V29" si="26">IF(E29/0.5=ROUND(E29/0.5,0),"OK","ERROR")</f>
        <v>OK</v>
      </c>
      <c r="W29" s="193" t="str">
        <f>IF(F29/0.5=ROUND(F29/0.5,0),"OK","ERROR")</f>
        <v>OK</v>
      </c>
      <c r="X29" s="194" t="str">
        <f t="shared" ref="X29" si="27">IF(G29/0.5=ROUND(G29/0.5,0),"OK","ERROR")</f>
        <v>OK</v>
      </c>
    </row>
    <row r="30" spans="1:24" ht="13" x14ac:dyDescent="0.25">
      <c r="A30" s="214"/>
      <c r="B30" s="215"/>
      <c r="C30" s="215"/>
      <c r="D30" s="215"/>
      <c r="E30" s="215"/>
      <c r="F30" s="215"/>
      <c r="G30" s="215"/>
      <c r="H30" s="215"/>
      <c r="I30" s="215"/>
      <c r="S30" s="217"/>
      <c r="T30" s="217"/>
      <c r="U30" s="217"/>
      <c r="V30" s="217"/>
      <c r="W30" s="217"/>
      <c r="X30" s="217"/>
    </row>
    <row r="31" spans="1:24" ht="13" x14ac:dyDescent="0.25">
      <c r="A31" s="214"/>
      <c r="B31" s="215"/>
      <c r="C31" s="215"/>
      <c r="D31" s="215"/>
      <c r="E31" s="215"/>
      <c r="F31" s="215"/>
      <c r="G31" s="215"/>
      <c r="H31" s="215"/>
      <c r="I31" s="215"/>
      <c r="S31" s="217"/>
      <c r="T31" s="217"/>
      <c r="U31" s="217"/>
      <c r="V31" s="217"/>
      <c r="W31" s="217"/>
      <c r="X31" s="217"/>
    </row>
    <row r="32" spans="1:24" ht="26" x14ac:dyDescent="0.25">
      <c r="A32" s="149" t="s">
        <v>77</v>
      </c>
      <c r="B32" s="263" t="s">
        <v>61</v>
      </c>
      <c r="C32" s="264"/>
      <c r="D32" s="264"/>
      <c r="E32" s="264"/>
      <c r="F32" s="264"/>
      <c r="G32" s="264"/>
      <c r="H32" s="264"/>
      <c r="I32" s="265"/>
      <c r="S32" s="298" t="s">
        <v>69</v>
      </c>
      <c r="T32" s="299"/>
      <c r="U32" s="299"/>
      <c r="V32" s="299"/>
      <c r="W32" s="299"/>
      <c r="X32" s="300"/>
    </row>
    <row r="33" spans="1:24" ht="43.5" customHeight="1" x14ac:dyDescent="0.25">
      <c r="A33" s="3"/>
      <c r="B33" s="295" t="s">
        <v>79</v>
      </c>
      <c r="C33" s="296"/>
      <c r="D33" s="263" t="s">
        <v>80</v>
      </c>
      <c r="E33" s="264"/>
      <c r="F33" s="295" t="s">
        <v>81</v>
      </c>
      <c r="G33" s="297"/>
      <c r="H33" s="263" t="s">
        <v>40</v>
      </c>
      <c r="I33" s="265"/>
      <c r="S33" s="301" t="s">
        <v>79</v>
      </c>
      <c r="T33" s="302"/>
      <c r="U33" s="303" t="s">
        <v>80</v>
      </c>
      <c r="V33" s="304"/>
      <c r="W33" s="301" t="s">
        <v>81</v>
      </c>
      <c r="X33" s="305"/>
    </row>
    <row r="34" spans="1:24" ht="37.5" x14ac:dyDescent="0.25">
      <c r="A34" s="3"/>
      <c r="B34" s="24" t="s">
        <v>82</v>
      </c>
      <c r="C34" s="40" t="s">
        <v>23</v>
      </c>
      <c r="D34" s="24" t="s">
        <v>82</v>
      </c>
      <c r="E34" s="40" t="s">
        <v>23</v>
      </c>
      <c r="F34" s="24" t="s">
        <v>82</v>
      </c>
      <c r="G34" s="40" t="s">
        <v>23</v>
      </c>
      <c r="H34" s="45" t="s">
        <v>82</v>
      </c>
      <c r="I34" s="46" t="s">
        <v>23</v>
      </c>
      <c r="S34" s="69" t="s">
        <v>82</v>
      </c>
      <c r="T34" s="70" t="s">
        <v>23</v>
      </c>
      <c r="U34" s="69" t="s">
        <v>82</v>
      </c>
      <c r="V34" s="70" t="s">
        <v>23</v>
      </c>
      <c r="W34" s="69" t="s">
        <v>82</v>
      </c>
      <c r="X34" s="71" t="s">
        <v>23</v>
      </c>
    </row>
    <row r="35" spans="1:24" ht="13" x14ac:dyDescent="0.25">
      <c r="A35" s="145" t="s">
        <v>40</v>
      </c>
      <c r="B35" s="143"/>
      <c r="C35" s="143"/>
      <c r="D35" s="143"/>
      <c r="E35" s="143"/>
      <c r="F35" s="143"/>
      <c r="G35" s="143"/>
      <c r="H35" s="144">
        <f t="shared" ref="H35" si="28">B35+D35+F35</f>
        <v>0</v>
      </c>
      <c r="I35" s="144">
        <f t="shared" ref="I35" si="29">C35+E35+G35</f>
        <v>0</v>
      </c>
      <c r="S35" s="193" t="str">
        <f t="shared" ref="S35" si="30">IF(B35/0.5=ROUND(B35/0.5,0),"OK","ERROR")</f>
        <v>OK</v>
      </c>
      <c r="T35" s="193" t="str">
        <f t="shared" ref="T35" si="31">IF(C35/0.5=ROUND(C35/0.5,0),"OK","ERROR")</f>
        <v>OK</v>
      </c>
      <c r="U35" s="193" t="str">
        <f t="shared" ref="U35" si="32">IF(D35/0.5=ROUND(D35/0.5,0),"OK","ERROR")</f>
        <v>OK</v>
      </c>
      <c r="V35" s="193" t="str">
        <f t="shared" ref="V35" si="33">IF(E35/0.5=ROUND(E35/0.5,0),"OK","ERROR")</f>
        <v>OK</v>
      </c>
      <c r="W35" s="193" t="str">
        <f>IF(F35/0.5=ROUND(F35/0.5,0),"OK","ERROR")</f>
        <v>OK</v>
      </c>
      <c r="X35" s="194" t="str">
        <f t="shared" ref="X35" si="34">IF(G35/0.5=ROUND(G35/0.5,0),"OK","ERROR")</f>
        <v>OK</v>
      </c>
    </row>
    <row r="36" spans="1:24" ht="13" x14ac:dyDescent="0.25">
      <c r="A36" s="214"/>
      <c r="B36" s="215"/>
      <c r="C36" s="215"/>
      <c r="D36" s="215"/>
      <c r="E36" s="215"/>
      <c r="F36" s="215"/>
      <c r="G36" s="215"/>
      <c r="H36" s="215"/>
      <c r="I36" s="215"/>
      <c r="S36" s="217"/>
      <c r="T36" s="217"/>
      <c r="U36" s="217"/>
      <c r="V36" s="217"/>
      <c r="W36" s="217"/>
      <c r="X36" s="217"/>
    </row>
    <row r="37" spans="1:24" ht="13" x14ac:dyDescent="0.25">
      <c r="A37" s="214"/>
      <c r="B37" s="215"/>
      <c r="C37" s="215"/>
      <c r="D37" s="215"/>
      <c r="E37" s="215"/>
      <c r="F37" s="215"/>
      <c r="G37" s="215"/>
      <c r="H37" s="215"/>
      <c r="I37" s="215"/>
      <c r="S37" s="217"/>
      <c r="T37" s="217"/>
      <c r="U37" s="217"/>
      <c r="V37" s="217"/>
      <c r="W37" s="217"/>
      <c r="X37" s="217"/>
    </row>
    <row r="38" spans="1:24" x14ac:dyDescent="0.25">
      <c r="A38" s="109" t="s">
        <v>43</v>
      </c>
      <c r="B38" s="109"/>
      <c r="C38" s="15"/>
      <c r="D38" s="215"/>
      <c r="E38" s="215"/>
      <c r="F38" s="215"/>
      <c r="G38" s="215"/>
      <c r="H38" s="215"/>
      <c r="I38" s="215"/>
      <c r="S38" s="217"/>
      <c r="T38" s="217"/>
      <c r="U38" s="217"/>
      <c r="V38" s="217"/>
      <c r="W38" s="217"/>
      <c r="X38" s="217"/>
    </row>
    <row r="39" spans="1:24" x14ac:dyDescent="0.25">
      <c r="A39" s="2"/>
      <c r="B39" s="2"/>
      <c r="C39" s="15"/>
      <c r="D39" s="215"/>
      <c r="E39" s="215"/>
      <c r="F39" s="215"/>
      <c r="G39" s="215"/>
      <c r="H39" s="215"/>
      <c r="I39" s="215"/>
      <c r="S39" s="217"/>
      <c r="T39" s="217"/>
      <c r="U39" s="217"/>
      <c r="V39" s="217"/>
      <c r="W39" s="217"/>
      <c r="X39" s="217"/>
    </row>
    <row r="40" spans="1:24" x14ac:dyDescent="0.25">
      <c r="A40" s="2" t="s">
        <v>62</v>
      </c>
      <c r="B40" s="2"/>
      <c r="C40" s="15"/>
      <c r="D40" s="215"/>
      <c r="E40" s="215"/>
      <c r="F40" s="215"/>
      <c r="G40" s="215"/>
      <c r="H40" s="215"/>
      <c r="I40" s="215"/>
      <c r="S40" s="217"/>
      <c r="T40" s="217"/>
      <c r="U40" s="217"/>
      <c r="V40" s="217"/>
      <c r="W40" s="217"/>
      <c r="X40" s="217"/>
    </row>
    <row r="41" spans="1:24" ht="13" x14ac:dyDescent="0.25">
      <c r="A41" s="214"/>
      <c r="B41" s="215"/>
      <c r="C41" s="215"/>
      <c r="D41" s="215"/>
      <c r="E41" s="215"/>
      <c r="F41" s="215"/>
      <c r="G41" s="215"/>
      <c r="H41" s="215"/>
      <c r="I41" s="215"/>
      <c r="S41" s="217"/>
      <c r="T41" s="217"/>
      <c r="U41" s="217"/>
      <c r="V41" s="217"/>
      <c r="W41" s="217"/>
      <c r="X41" s="217"/>
    </row>
    <row r="42" spans="1:24" ht="13" x14ac:dyDescent="0.25">
      <c r="A42" s="214"/>
      <c r="B42" s="215"/>
      <c r="C42" s="215"/>
      <c r="D42" s="215"/>
      <c r="E42" s="215"/>
      <c r="F42" s="215"/>
      <c r="G42" s="215"/>
      <c r="H42" s="215"/>
      <c r="I42" s="215"/>
      <c r="S42" s="217"/>
      <c r="T42" s="217"/>
      <c r="U42" s="217"/>
      <c r="V42" s="217"/>
      <c r="W42" s="217"/>
      <c r="X42" s="217"/>
    </row>
    <row r="43" spans="1:24" ht="13" x14ac:dyDescent="0.25">
      <c r="A43" s="214"/>
      <c r="B43" s="215"/>
      <c r="C43" s="215"/>
      <c r="D43" s="215"/>
      <c r="E43" s="215"/>
      <c r="F43" s="215"/>
      <c r="G43" s="215"/>
      <c r="H43" s="215"/>
      <c r="I43" s="215"/>
      <c r="S43" s="217"/>
      <c r="T43" s="217"/>
      <c r="U43" s="217"/>
      <c r="V43" s="217"/>
      <c r="W43" s="217"/>
      <c r="X43" s="217"/>
    </row>
    <row r="44" spans="1:24" ht="13" x14ac:dyDescent="0.25">
      <c r="A44" s="214"/>
      <c r="B44" s="215"/>
      <c r="C44" s="215"/>
      <c r="D44" s="215"/>
      <c r="E44" s="215"/>
      <c r="F44" s="215"/>
      <c r="G44" s="215"/>
      <c r="H44" s="215"/>
      <c r="I44" s="215"/>
      <c r="S44" s="217"/>
      <c r="T44" s="217"/>
      <c r="U44" s="217"/>
      <c r="V44" s="217"/>
      <c r="W44" s="217"/>
      <c r="X44" s="217"/>
    </row>
    <row r="45" spans="1:24" ht="13" x14ac:dyDescent="0.25">
      <c r="A45" s="214"/>
      <c r="B45" s="215"/>
      <c r="C45" s="215"/>
      <c r="D45" s="215"/>
      <c r="E45" s="215"/>
      <c r="F45" s="215"/>
      <c r="G45" s="215"/>
      <c r="H45" s="215"/>
      <c r="I45" s="215"/>
      <c r="S45" s="217"/>
      <c r="T45" s="217"/>
      <c r="U45" s="217"/>
      <c r="V45" s="217"/>
      <c r="W45" s="217"/>
      <c r="X45" s="217"/>
    </row>
    <row r="46" spans="1:24" ht="13" x14ac:dyDescent="0.25">
      <c r="A46" s="214"/>
      <c r="B46" s="215"/>
      <c r="C46" s="215"/>
      <c r="D46" s="215"/>
      <c r="E46" s="215"/>
      <c r="F46" s="215"/>
      <c r="G46" s="215"/>
      <c r="H46" s="215"/>
      <c r="I46" s="215"/>
      <c r="S46" s="217"/>
      <c r="T46" s="217"/>
      <c r="U46" s="217"/>
      <c r="V46" s="217"/>
      <c r="W46" s="217"/>
      <c r="X46" s="217"/>
    </row>
    <row r="47" spans="1:24" ht="13" x14ac:dyDescent="0.25">
      <c r="A47" s="214"/>
      <c r="B47" s="215"/>
      <c r="C47" s="215"/>
      <c r="D47" s="215"/>
      <c r="E47" s="215"/>
      <c r="F47" s="215"/>
      <c r="G47" s="215"/>
      <c r="H47" s="215"/>
      <c r="I47" s="215"/>
      <c r="S47" s="217"/>
      <c r="T47" s="217"/>
      <c r="U47" s="217"/>
      <c r="V47" s="217"/>
      <c r="W47" s="217"/>
      <c r="X47" s="217"/>
    </row>
    <row r="48" spans="1:24" ht="13" x14ac:dyDescent="0.25">
      <c r="A48" s="214"/>
      <c r="B48" s="215"/>
      <c r="C48" s="215"/>
      <c r="D48" s="215"/>
      <c r="E48" s="215"/>
      <c r="F48" s="215"/>
      <c r="G48" s="215"/>
      <c r="H48" s="215"/>
      <c r="I48" s="215"/>
      <c r="S48" s="217"/>
      <c r="T48" s="217"/>
      <c r="U48" s="217"/>
      <c r="V48" s="217"/>
      <c r="W48" s="217"/>
      <c r="X48" s="217"/>
    </row>
    <row r="49" spans="1:24" ht="13" x14ac:dyDescent="0.25">
      <c r="A49" s="214"/>
      <c r="B49" s="215"/>
      <c r="C49" s="215"/>
      <c r="D49" s="215"/>
      <c r="E49" s="215"/>
      <c r="F49" s="215"/>
      <c r="G49" s="215"/>
      <c r="H49" s="215"/>
      <c r="I49" s="215"/>
      <c r="S49" s="217"/>
      <c r="T49" s="217"/>
      <c r="U49" s="217"/>
      <c r="V49" s="217"/>
      <c r="W49" s="217"/>
      <c r="X49" s="217"/>
    </row>
    <row r="50" spans="1:24" ht="13" x14ac:dyDescent="0.25">
      <c r="A50" s="214"/>
      <c r="B50" s="215"/>
      <c r="C50" s="215"/>
      <c r="D50" s="215"/>
      <c r="E50" s="215"/>
      <c r="F50" s="215"/>
      <c r="G50" s="215"/>
      <c r="H50" s="215"/>
      <c r="I50" s="215"/>
      <c r="S50" s="217"/>
      <c r="T50" s="217"/>
      <c r="U50" s="217"/>
      <c r="V50" s="217"/>
      <c r="W50" s="217"/>
      <c r="X50" s="217"/>
    </row>
    <row r="51" spans="1:24" ht="13" x14ac:dyDescent="0.25">
      <c r="A51" s="214"/>
      <c r="B51" s="215"/>
      <c r="C51" s="215"/>
      <c r="D51" s="215"/>
      <c r="E51" s="215"/>
      <c r="F51" s="215"/>
      <c r="G51" s="215"/>
      <c r="H51" s="215"/>
      <c r="I51" s="215"/>
      <c r="S51" s="217"/>
      <c r="T51" s="217"/>
      <c r="U51" s="217"/>
      <c r="V51" s="217"/>
      <c r="W51" s="217"/>
      <c r="X51" s="217"/>
    </row>
    <row r="52" spans="1:24" ht="13" x14ac:dyDescent="0.25">
      <c r="A52" s="214"/>
      <c r="B52" s="215"/>
      <c r="C52" s="215"/>
      <c r="D52" s="215"/>
      <c r="E52" s="215"/>
      <c r="F52" s="215"/>
      <c r="G52" s="215"/>
      <c r="H52" s="215"/>
      <c r="I52" s="215"/>
      <c r="S52" s="217"/>
      <c r="T52" s="217"/>
      <c r="U52" s="217"/>
      <c r="V52" s="217"/>
      <c r="W52" s="217"/>
      <c r="X52" s="217"/>
    </row>
    <row r="53" spans="1:24" ht="13" x14ac:dyDescent="0.25">
      <c r="A53" s="214"/>
      <c r="B53" s="215"/>
      <c r="C53" s="215"/>
      <c r="D53" s="215"/>
      <c r="E53" s="215"/>
      <c r="F53" s="215"/>
      <c r="G53" s="215"/>
      <c r="H53" s="215"/>
      <c r="I53" s="215"/>
      <c r="S53" s="217"/>
      <c r="T53" s="217"/>
      <c r="U53" s="217"/>
      <c r="V53" s="217"/>
      <c r="W53" s="217"/>
      <c r="X53" s="217"/>
    </row>
    <row r="54" spans="1:24" ht="13" x14ac:dyDescent="0.25">
      <c r="A54" s="214"/>
      <c r="B54" s="215"/>
      <c r="C54" s="215"/>
      <c r="D54" s="215"/>
      <c r="E54" s="215"/>
      <c r="F54" s="215"/>
      <c r="G54" s="215"/>
      <c r="H54" s="215"/>
      <c r="I54" s="215"/>
      <c r="S54" s="217"/>
      <c r="T54" s="217"/>
      <c r="U54" s="217"/>
      <c r="V54" s="217"/>
      <c r="W54" s="217"/>
      <c r="X54" s="217"/>
    </row>
    <row r="55" spans="1:24" ht="13" x14ac:dyDescent="0.25">
      <c r="A55" s="214"/>
      <c r="B55" s="215"/>
      <c r="C55" s="215"/>
      <c r="D55" s="215"/>
      <c r="E55" s="215"/>
      <c r="F55" s="215"/>
      <c r="G55" s="215"/>
      <c r="H55" s="215"/>
      <c r="I55" s="215"/>
      <c r="S55" s="217"/>
      <c r="T55" s="217"/>
      <c r="U55" s="217"/>
      <c r="V55" s="217"/>
      <c r="W55" s="217"/>
      <c r="X55" s="217"/>
    </row>
    <row r="56" spans="1:24" ht="13" x14ac:dyDescent="0.25">
      <c r="A56" s="214"/>
      <c r="B56" s="215"/>
      <c r="C56" s="215"/>
      <c r="D56" s="215"/>
      <c r="E56" s="215"/>
      <c r="F56" s="215"/>
      <c r="G56" s="215"/>
      <c r="H56" s="215"/>
      <c r="I56" s="215"/>
      <c r="S56" s="217"/>
      <c r="T56" s="217"/>
      <c r="U56" s="217"/>
      <c r="V56" s="217"/>
      <c r="W56" s="217"/>
      <c r="X56" s="217"/>
    </row>
    <row r="57" spans="1:24" ht="13" x14ac:dyDescent="0.25">
      <c r="A57" s="214"/>
      <c r="B57" s="215"/>
      <c r="C57" s="215"/>
      <c r="D57" s="215"/>
      <c r="E57" s="215"/>
      <c r="F57" s="215"/>
      <c r="G57" s="215"/>
      <c r="H57" s="215"/>
      <c r="I57" s="215"/>
      <c r="S57" s="217"/>
      <c r="T57" s="217"/>
      <c r="U57" s="217"/>
      <c r="V57" s="217"/>
      <c r="W57" s="217"/>
      <c r="X57" s="217"/>
    </row>
    <row r="58" spans="1:24" ht="13" x14ac:dyDescent="0.25">
      <c r="A58" s="214"/>
      <c r="B58" s="215"/>
      <c r="C58" s="215"/>
      <c r="D58" s="215"/>
      <c r="E58" s="215"/>
      <c r="F58" s="215"/>
      <c r="G58" s="215"/>
      <c r="H58" s="215"/>
      <c r="I58" s="215"/>
      <c r="S58" s="217"/>
      <c r="T58" s="217"/>
      <c r="U58" s="217"/>
      <c r="V58" s="217"/>
      <c r="W58" s="217"/>
      <c r="X58" s="217"/>
    </row>
    <row r="59" spans="1:24" ht="13" x14ac:dyDescent="0.25">
      <c r="A59" s="214"/>
      <c r="B59" s="215"/>
      <c r="C59" s="215"/>
      <c r="D59" s="215"/>
      <c r="E59" s="215"/>
      <c r="F59" s="215"/>
      <c r="G59" s="215"/>
      <c r="H59" s="215"/>
      <c r="I59" s="215"/>
      <c r="S59" s="217"/>
      <c r="T59" s="217"/>
      <c r="U59" s="217"/>
      <c r="V59" s="217"/>
      <c r="W59" s="217"/>
      <c r="X59" s="217"/>
    </row>
    <row r="60" spans="1:24" ht="13" x14ac:dyDescent="0.25">
      <c r="A60" s="214"/>
      <c r="B60" s="215"/>
      <c r="C60" s="215"/>
      <c r="D60" s="215"/>
      <c r="E60" s="215"/>
      <c r="F60" s="215"/>
      <c r="G60" s="215"/>
      <c r="H60" s="215"/>
      <c r="I60" s="215"/>
      <c r="S60" s="217"/>
      <c r="T60" s="217"/>
      <c r="U60" s="217"/>
      <c r="V60" s="217"/>
      <c r="W60" s="217"/>
      <c r="X60" s="217"/>
    </row>
    <row r="61" spans="1:24" ht="13" x14ac:dyDescent="0.25">
      <c r="A61" s="214"/>
      <c r="B61" s="215"/>
      <c r="C61" s="215"/>
      <c r="D61" s="215"/>
      <c r="E61" s="215"/>
      <c r="F61" s="215"/>
      <c r="G61" s="215"/>
      <c r="H61" s="215"/>
      <c r="I61" s="215"/>
      <c r="S61" s="217"/>
      <c r="T61" s="217"/>
      <c r="U61" s="217"/>
      <c r="V61" s="217"/>
      <c r="W61" s="217"/>
      <c r="X61" s="217"/>
    </row>
    <row r="62" spans="1:24" ht="13" x14ac:dyDescent="0.25">
      <c r="A62" s="214"/>
      <c r="B62" s="215"/>
      <c r="C62" s="215"/>
      <c r="D62" s="215"/>
      <c r="E62" s="215"/>
      <c r="F62" s="215"/>
      <c r="G62" s="215"/>
      <c r="H62" s="215"/>
      <c r="I62" s="215"/>
      <c r="S62" s="217"/>
      <c r="T62" s="217"/>
      <c r="U62" s="217"/>
      <c r="V62" s="217"/>
      <c r="W62" s="217"/>
      <c r="X62" s="217"/>
    </row>
    <row r="63" spans="1:24" ht="13" x14ac:dyDescent="0.25">
      <c r="A63" s="214"/>
      <c r="B63" s="215"/>
      <c r="C63" s="215"/>
      <c r="D63" s="215"/>
      <c r="E63" s="215"/>
      <c r="F63" s="215"/>
      <c r="G63" s="215"/>
      <c r="H63" s="215"/>
      <c r="I63" s="215"/>
      <c r="S63" s="217"/>
      <c r="T63" s="217"/>
      <c r="U63" s="217"/>
      <c r="V63" s="217"/>
      <c r="W63" s="217"/>
      <c r="X63" s="217"/>
    </row>
    <row r="64" spans="1:24" ht="13" x14ac:dyDescent="0.25">
      <c r="A64" s="214"/>
      <c r="B64" s="215"/>
      <c r="C64" s="215"/>
      <c r="D64" s="215"/>
      <c r="E64" s="215"/>
      <c r="F64" s="215"/>
      <c r="G64" s="215"/>
      <c r="H64" s="215"/>
      <c r="I64" s="215"/>
      <c r="S64" s="217"/>
      <c r="T64" s="217"/>
      <c r="U64" s="217"/>
      <c r="V64" s="217"/>
      <c r="W64" s="217"/>
      <c r="X64" s="217"/>
    </row>
    <row r="65" spans="1:24" ht="13" x14ac:dyDescent="0.25">
      <c r="A65" s="214"/>
      <c r="B65" s="215"/>
      <c r="C65" s="215"/>
      <c r="D65" s="215"/>
      <c r="E65" s="215"/>
      <c r="F65" s="215"/>
      <c r="G65" s="215"/>
      <c r="H65" s="215"/>
      <c r="I65" s="215"/>
      <c r="S65" s="217"/>
      <c r="T65" s="217"/>
      <c r="U65" s="217"/>
      <c r="V65" s="217"/>
      <c r="W65" s="217"/>
      <c r="X65" s="217"/>
    </row>
    <row r="66" spans="1:24" ht="13" x14ac:dyDescent="0.25">
      <c r="A66" s="214"/>
      <c r="B66" s="215"/>
      <c r="C66" s="215"/>
      <c r="D66" s="215"/>
      <c r="E66" s="215"/>
      <c r="F66" s="215"/>
      <c r="G66" s="215"/>
      <c r="H66" s="215"/>
      <c r="I66" s="215"/>
      <c r="S66" s="217"/>
      <c r="T66" s="217"/>
      <c r="U66" s="217"/>
      <c r="V66" s="217"/>
      <c r="W66" s="217"/>
      <c r="X66" s="217"/>
    </row>
    <row r="67" spans="1:24" ht="13" x14ac:dyDescent="0.25">
      <c r="A67" s="214"/>
      <c r="B67" s="215"/>
      <c r="C67" s="215"/>
      <c r="D67" s="215"/>
      <c r="E67" s="215"/>
      <c r="F67" s="215"/>
      <c r="G67" s="215"/>
      <c r="H67" s="215"/>
      <c r="I67" s="215"/>
      <c r="S67" s="217"/>
      <c r="T67" s="217"/>
      <c r="U67" s="217"/>
      <c r="V67" s="217"/>
      <c r="W67" s="217"/>
      <c r="X67" s="217"/>
    </row>
    <row r="68" spans="1:24" ht="13" x14ac:dyDescent="0.25">
      <c r="A68" s="214"/>
      <c r="B68" s="215"/>
      <c r="C68" s="215"/>
      <c r="D68" s="215"/>
      <c r="E68" s="215"/>
      <c r="F68" s="215"/>
      <c r="G68" s="215"/>
      <c r="H68" s="215"/>
      <c r="I68" s="215"/>
      <c r="S68" s="217"/>
      <c r="T68" s="217"/>
      <c r="U68" s="217"/>
      <c r="V68" s="217"/>
      <c r="W68" s="217"/>
      <c r="X68" s="217"/>
    </row>
    <row r="69" spans="1:24" ht="13" x14ac:dyDescent="0.25">
      <c r="A69" s="214"/>
      <c r="B69" s="215"/>
      <c r="C69" s="215"/>
      <c r="D69" s="215"/>
      <c r="E69" s="215"/>
      <c r="F69" s="215"/>
      <c r="G69" s="215"/>
      <c r="H69" s="215"/>
      <c r="I69" s="215"/>
      <c r="S69" s="217"/>
      <c r="T69" s="217"/>
      <c r="U69" s="217"/>
      <c r="V69" s="217"/>
      <c r="W69" s="217"/>
      <c r="X69" s="217"/>
    </row>
    <row r="70" spans="1:24" ht="13" x14ac:dyDescent="0.25">
      <c r="A70" s="214"/>
      <c r="B70" s="215"/>
      <c r="C70" s="215"/>
      <c r="D70" s="215"/>
      <c r="E70" s="215"/>
      <c r="F70" s="215"/>
      <c r="G70" s="215"/>
      <c r="H70" s="215"/>
      <c r="I70" s="215"/>
      <c r="S70" s="217"/>
      <c r="T70" s="217"/>
      <c r="U70" s="217"/>
      <c r="V70" s="217"/>
      <c r="W70" s="217"/>
      <c r="X70" s="217"/>
    </row>
    <row r="71" spans="1:24" ht="13" x14ac:dyDescent="0.25">
      <c r="A71" s="214"/>
      <c r="B71" s="215"/>
      <c r="C71" s="215"/>
      <c r="D71" s="215"/>
      <c r="E71" s="215"/>
      <c r="F71" s="215"/>
      <c r="G71" s="215"/>
      <c r="H71" s="215"/>
      <c r="I71" s="215"/>
      <c r="S71" s="217"/>
      <c r="T71" s="217"/>
      <c r="U71" s="217"/>
      <c r="V71" s="217"/>
      <c r="W71" s="217"/>
      <c r="X71" s="217"/>
    </row>
    <row r="72" spans="1:24" ht="13" x14ac:dyDescent="0.25">
      <c r="A72" s="214"/>
      <c r="B72" s="215"/>
      <c r="C72" s="215"/>
      <c r="D72" s="215"/>
      <c r="E72" s="215"/>
      <c r="F72" s="215"/>
      <c r="G72" s="215"/>
      <c r="H72" s="215"/>
      <c r="I72" s="215"/>
      <c r="S72" s="217"/>
      <c r="T72" s="217"/>
      <c r="U72" s="217"/>
      <c r="V72" s="217"/>
      <c r="W72" s="217"/>
      <c r="X72" s="217"/>
    </row>
    <row r="73" spans="1:24" ht="13" x14ac:dyDescent="0.25">
      <c r="A73" s="214"/>
      <c r="B73" s="215"/>
      <c r="C73" s="215"/>
      <c r="D73" s="215"/>
      <c r="E73" s="215"/>
      <c r="F73" s="215"/>
      <c r="G73" s="215"/>
      <c r="H73" s="215"/>
      <c r="I73" s="215"/>
      <c r="S73" s="217"/>
      <c r="T73" s="217"/>
      <c r="U73" s="217"/>
      <c r="V73" s="217"/>
      <c r="W73" s="217"/>
      <c r="X73" s="217"/>
    </row>
    <row r="74" spans="1:24" ht="13" x14ac:dyDescent="0.25">
      <c r="A74" s="214"/>
      <c r="B74" s="215"/>
      <c r="C74" s="215"/>
      <c r="D74" s="215"/>
      <c r="E74" s="215"/>
      <c r="F74" s="215"/>
      <c r="G74" s="215"/>
      <c r="H74" s="215"/>
      <c r="I74" s="215"/>
      <c r="S74" s="217"/>
      <c r="T74" s="217"/>
      <c r="U74" s="217"/>
      <c r="V74" s="217"/>
      <c r="W74" s="217"/>
      <c r="X74" s="217"/>
    </row>
    <row r="75" spans="1:24" ht="13" x14ac:dyDescent="0.25">
      <c r="A75" s="214"/>
      <c r="B75" s="215"/>
      <c r="C75" s="215"/>
      <c r="D75" s="215"/>
      <c r="E75" s="215"/>
      <c r="F75" s="215"/>
      <c r="G75" s="215"/>
      <c r="H75" s="215"/>
      <c r="I75" s="215"/>
      <c r="S75" s="217"/>
      <c r="T75" s="217"/>
      <c r="U75" s="217"/>
      <c r="V75" s="217"/>
      <c r="W75" s="217"/>
      <c r="X75" s="217"/>
    </row>
    <row r="76" spans="1:24" ht="13" x14ac:dyDescent="0.25">
      <c r="A76" s="214"/>
      <c r="B76" s="215"/>
      <c r="C76" s="215"/>
      <c r="D76" s="215"/>
      <c r="E76" s="215"/>
      <c r="F76" s="215"/>
      <c r="G76" s="215"/>
      <c r="H76" s="215"/>
      <c r="I76" s="215"/>
      <c r="S76" s="217"/>
      <c r="T76" s="217"/>
      <c r="U76" s="217"/>
      <c r="V76" s="217"/>
      <c r="W76" s="217"/>
      <c r="X76" s="217"/>
    </row>
    <row r="77" spans="1:24" ht="13" x14ac:dyDescent="0.25">
      <c r="A77" s="214"/>
      <c r="B77" s="215"/>
      <c r="C77" s="215"/>
      <c r="D77" s="215"/>
      <c r="E77" s="215"/>
      <c r="F77" s="215"/>
      <c r="G77" s="215"/>
      <c r="H77" s="215"/>
      <c r="I77" s="215"/>
      <c r="S77" s="217"/>
      <c r="T77" s="217"/>
      <c r="U77" s="217"/>
      <c r="V77" s="217"/>
      <c r="W77" s="217"/>
      <c r="X77" s="217"/>
    </row>
    <row r="79" spans="1:24" x14ac:dyDescent="0.25">
      <c r="D79" s="44"/>
      <c r="E79" s="15"/>
    </row>
    <row r="80" spans="1:24" x14ac:dyDescent="0.25">
      <c r="D80" s="2"/>
      <c r="E80" s="15"/>
    </row>
    <row r="81" spans="1:5" x14ac:dyDescent="0.25">
      <c r="D81" s="2"/>
      <c r="E81" s="15"/>
    </row>
    <row r="82" spans="1:5" x14ac:dyDescent="0.25">
      <c r="A82" s="15"/>
    </row>
  </sheetData>
  <mergeCells count="45">
    <mergeCell ref="B32:I32"/>
    <mergeCell ref="S32:X32"/>
    <mergeCell ref="B33:C33"/>
    <mergeCell ref="D33:E33"/>
    <mergeCell ref="F33:G33"/>
    <mergeCell ref="H33:I33"/>
    <mergeCell ref="S33:T33"/>
    <mergeCell ref="U33:V33"/>
    <mergeCell ref="W33:X33"/>
    <mergeCell ref="B26:I26"/>
    <mergeCell ref="S26:X26"/>
    <mergeCell ref="B27:C27"/>
    <mergeCell ref="D27:E27"/>
    <mergeCell ref="F27:G27"/>
    <mergeCell ref="H27:I27"/>
    <mergeCell ref="S27:T27"/>
    <mergeCell ref="U27:V27"/>
    <mergeCell ref="W27:X27"/>
    <mergeCell ref="D21:E21"/>
    <mergeCell ref="S15:T15"/>
    <mergeCell ref="U15:V15"/>
    <mergeCell ref="B20:I20"/>
    <mergeCell ref="B21:C21"/>
    <mergeCell ref="F21:G21"/>
    <mergeCell ref="H21:I21"/>
    <mergeCell ref="W15:X15"/>
    <mergeCell ref="S20:X20"/>
    <mergeCell ref="S21:T21"/>
    <mergeCell ref="U21:V21"/>
    <mergeCell ref="W21:X21"/>
    <mergeCell ref="S8:X8"/>
    <mergeCell ref="S9:T9"/>
    <mergeCell ref="U9:V9"/>
    <mergeCell ref="W9:X9"/>
    <mergeCell ref="S14:X14"/>
    <mergeCell ref="B8:I8"/>
    <mergeCell ref="B9:C9"/>
    <mergeCell ref="F9:G9"/>
    <mergeCell ref="H9:I9"/>
    <mergeCell ref="D9:E9"/>
    <mergeCell ref="B14:I14"/>
    <mergeCell ref="B15:C15"/>
    <mergeCell ref="D15:E15"/>
    <mergeCell ref="F15:G15"/>
    <mergeCell ref="H15:I15"/>
  </mergeCells>
  <conditionalFormatting sqref="S11:X11">
    <cfRule type="cellIs" dxfId="9" priority="5" operator="equal">
      <formula>"""ERROR"""</formula>
    </cfRule>
    <cfRule type="cellIs" dxfId="8" priority="6" stopIfTrue="1" operator="equal">
      <formula>"ERROR"</formula>
    </cfRule>
  </conditionalFormatting>
  <conditionalFormatting sqref="S17:X17">
    <cfRule type="cellIs" dxfId="7" priority="7" operator="equal">
      <formula>"""ERROR"""</formula>
    </cfRule>
    <cfRule type="cellIs" dxfId="6" priority="8" stopIfTrue="1" operator="equal">
      <formula>"ERROR"</formula>
    </cfRule>
  </conditionalFormatting>
  <conditionalFormatting sqref="S23:X25">
    <cfRule type="cellIs" dxfId="5" priority="9" operator="equal">
      <formula>"""ERROR"""</formula>
    </cfRule>
    <cfRule type="cellIs" dxfId="4" priority="10" stopIfTrue="1" operator="equal">
      <formula>"ERROR"</formula>
    </cfRule>
  </conditionalFormatting>
  <conditionalFormatting sqref="S29:X31">
    <cfRule type="cellIs" dxfId="3" priority="3" operator="equal">
      <formula>"""ERROR"""</formula>
    </cfRule>
    <cfRule type="cellIs" dxfId="2" priority="4" stopIfTrue="1" operator="equal">
      <formula>"ERROR"</formula>
    </cfRule>
  </conditionalFormatting>
  <conditionalFormatting sqref="S35:X77">
    <cfRule type="cellIs" dxfId="1" priority="1" operator="equal">
      <formula>"""ERROR"""</formula>
    </cfRule>
    <cfRule type="cellIs" dxfId="0" priority="2" stopIfTrue="1" operator="equal">
      <formula>"ERROR"</formula>
    </cfRule>
  </conditionalFormatting>
  <pageMargins left="0.43307086614173229" right="0.17" top="0.78" bottom="0.52" header="0.51181102362204722" footer="0.51181102362204722"/>
  <pageSetup paperSize="9" scale="43" orientation="landscape" r:id="rId1"/>
  <headerFooter alignWithMargins="0">
    <oddHeader>&amp;L&amp;"Arial,Bold"&amp;14ANNEX E</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18"/>
  <sheetViews>
    <sheetView zoomScaleNormal="100" workbookViewId="0"/>
  </sheetViews>
  <sheetFormatPr defaultColWidth="9.1796875" defaultRowHeight="14" x14ac:dyDescent="0.3"/>
  <cols>
    <col min="1" max="1" width="28" style="152" customWidth="1"/>
    <col min="2" max="2" width="31" style="152" customWidth="1"/>
    <col min="3" max="3" width="15" style="152" customWidth="1"/>
    <col min="4" max="4" width="15.7265625" style="152" customWidth="1"/>
    <col min="5" max="5" width="15" style="152" customWidth="1"/>
    <col min="6" max="6" width="16" style="152" customWidth="1"/>
    <col min="7" max="7" width="15" style="152" customWidth="1"/>
    <col min="8" max="8" width="15.453125" style="152" customWidth="1"/>
    <col min="9" max="12" width="14.54296875" style="152" customWidth="1"/>
    <col min="13" max="13" width="16.26953125" style="152" customWidth="1"/>
    <col min="14" max="14" width="13.81640625" style="152" customWidth="1"/>
    <col min="15" max="15" width="13.54296875" style="152" customWidth="1"/>
    <col min="16" max="16" width="15" style="152" customWidth="1"/>
    <col min="17" max="16384" width="9.1796875" style="152"/>
  </cols>
  <sheetData>
    <row r="1" spans="1:14" ht="18" x14ac:dyDescent="0.4">
      <c r="A1" s="185" t="s">
        <v>83</v>
      </c>
    </row>
    <row r="2" spans="1:14" x14ac:dyDescent="0.3">
      <c r="A2" s="151"/>
    </row>
    <row r="3" spans="1:14" ht="14.5" x14ac:dyDescent="0.3">
      <c r="A3" s="151" t="s">
        <v>3</v>
      </c>
      <c r="B3" s="191">
        <f>'Annex E SPF1'!B4</f>
        <v>0</v>
      </c>
      <c r="C3" s="213"/>
    </row>
    <row r="4" spans="1:14" ht="14.5" x14ac:dyDescent="0.3">
      <c r="A4" s="151" t="s">
        <v>4</v>
      </c>
      <c r="B4" s="192">
        <f>'Annex E SPF1'!B5</f>
        <v>0</v>
      </c>
      <c r="C4" s="213"/>
    </row>
    <row r="5" spans="1:14" x14ac:dyDescent="0.3">
      <c r="A5" s="151"/>
      <c r="B5" s="153"/>
    </row>
    <row r="6" spans="1:14" x14ac:dyDescent="0.3">
      <c r="A6" s="151" t="s">
        <v>45</v>
      </c>
    </row>
    <row r="7" spans="1:14" ht="30" customHeight="1" x14ac:dyDescent="0.3">
      <c r="A7" s="154" t="s">
        <v>47</v>
      </c>
      <c r="B7" s="155"/>
      <c r="C7" s="308" t="s">
        <v>84</v>
      </c>
      <c r="D7" s="310"/>
      <c r="E7" s="310"/>
      <c r="F7" s="310"/>
      <c r="G7" s="310"/>
      <c r="H7" s="310"/>
      <c r="I7" s="310"/>
      <c r="J7" s="310"/>
      <c r="K7" s="310"/>
      <c r="L7" s="310"/>
      <c r="M7" s="310"/>
      <c r="N7" s="311"/>
    </row>
    <row r="8" spans="1:14" ht="15" customHeight="1" x14ac:dyDescent="0.3">
      <c r="A8" s="156"/>
      <c r="B8" s="157"/>
      <c r="C8" s="308" t="s">
        <v>50</v>
      </c>
      <c r="D8" s="310"/>
      <c r="E8" s="311"/>
      <c r="F8" s="308" t="s">
        <v>51</v>
      </c>
      <c r="G8" s="310"/>
      <c r="H8" s="311"/>
      <c r="I8" s="308" t="s">
        <v>23</v>
      </c>
      <c r="J8" s="310"/>
      <c r="K8" s="311"/>
      <c r="L8" s="308" t="s">
        <v>40</v>
      </c>
      <c r="M8" s="310"/>
      <c r="N8" s="311"/>
    </row>
    <row r="9" spans="1:14" ht="14.25" customHeight="1" x14ac:dyDescent="0.3">
      <c r="A9" s="156"/>
      <c r="B9" s="157"/>
      <c r="C9" s="308" t="s">
        <v>52</v>
      </c>
      <c r="D9" s="309"/>
      <c r="E9" s="306" t="s">
        <v>53</v>
      </c>
      <c r="F9" s="308" t="s">
        <v>52</v>
      </c>
      <c r="G9" s="309"/>
      <c r="H9" s="306" t="s">
        <v>53</v>
      </c>
      <c r="I9" s="308" t="s">
        <v>52</v>
      </c>
      <c r="J9" s="309"/>
      <c r="K9" s="306" t="s">
        <v>53</v>
      </c>
      <c r="L9" s="308" t="s">
        <v>52</v>
      </c>
      <c r="M9" s="309"/>
      <c r="N9" s="306" t="s">
        <v>53</v>
      </c>
    </row>
    <row r="10" spans="1:14" x14ac:dyDescent="0.3">
      <c r="A10" s="158"/>
      <c r="B10" s="159"/>
      <c r="C10" s="226" t="s">
        <v>54</v>
      </c>
      <c r="D10" s="227" t="s">
        <v>55</v>
      </c>
      <c r="E10" s="307"/>
      <c r="F10" s="228" t="s">
        <v>54</v>
      </c>
      <c r="G10" s="229" t="s">
        <v>55</v>
      </c>
      <c r="H10" s="307"/>
      <c r="I10" s="228" t="s">
        <v>54</v>
      </c>
      <c r="J10" s="229" t="s">
        <v>55</v>
      </c>
      <c r="K10" s="307"/>
      <c r="L10" s="228" t="s">
        <v>54</v>
      </c>
      <c r="M10" s="229" t="s">
        <v>55</v>
      </c>
      <c r="N10" s="307"/>
    </row>
    <row r="11" spans="1:14" x14ac:dyDescent="0.3">
      <c r="A11" s="176" t="s">
        <v>24</v>
      </c>
      <c r="B11" s="177"/>
      <c r="C11" s="231"/>
      <c r="D11" s="232"/>
      <c r="E11" s="233"/>
      <c r="F11" s="234"/>
      <c r="G11" s="235"/>
      <c r="H11" s="233"/>
      <c r="I11" s="234"/>
      <c r="J11" s="235"/>
      <c r="K11" s="233"/>
      <c r="L11" s="165">
        <f t="shared" ref="L11" si="0">SUM(C11,F11,I11)</f>
        <v>0</v>
      </c>
      <c r="M11" s="166">
        <f t="shared" ref="M11" si="1">SUM(D11,G11,J11)</f>
        <v>0</v>
      </c>
      <c r="N11" s="167">
        <f t="shared" ref="N11" si="2">SUM(E11,H11,K11)</f>
        <v>0</v>
      </c>
    </row>
    <row r="12" spans="1:14" x14ac:dyDescent="0.3">
      <c r="A12" s="156" t="s">
        <v>85</v>
      </c>
      <c r="B12" s="155"/>
      <c r="C12" s="160"/>
      <c r="D12" s="161"/>
      <c r="E12" s="162"/>
      <c r="F12" s="163"/>
      <c r="G12" s="164"/>
      <c r="H12" s="162"/>
      <c r="I12" s="163"/>
      <c r="J12" s="164"/>
      <c r="K12" s="162"/>
      <c r="L12" s="165">
        <f t="shared" ref="L12:N13" si="3">SUM(C12,F12,I12)</f>
        <v>0</v>
      </c>
      <c r="M12" s="166">
        <f t="shared" si="3"/>
        <v>0</v>
      </c>
      <c r="N12" s="167">
        <f t="shared" si="3"/>
        <v>0</v>
      </c>
    </row>
    <row r="13" spans="1:14" x14ac:dyDescent="0.3">
      <c r="A13" s="183" t="s">
        <v>86</v>
      </c>
      <c r="B13" s="184"/>
      <c r="C13" s="168"/>
      <c r="D13" s="169"/>
      <c r="E13" s="170"/>
      <c r="F13" s="171"/>
      <c r="G13" s="172"/>
      <c r="H13" s="170"/>
      <c r="I13" s="171"/>
      <c r="J13" s="172"/>
      <c r="K13" s="170"/>
      <c r="L13" s="173">
        <f t="shared" si="3"/>
        <v>0</v>
      </c>
      <c r="M13" s="174">
        <f t="shared" si="3"/>
        <v>0</v>
      </c>
      <c r="N13" s="175">
        <f t="shared" si="3"/>
        <v>0</v>
      </c>
    </row>
    <row r="14" spans="1:14" x14ac:dyDescent="0.3">
      <c r="A14" s="176" t="s">
        <v>40</v>
      </c>
      <c r="B14" s="177"/>
      <c r="C14" s="178">
        <f t="shared" ref="C14:N14" si="4">SUM(C11:C13)</f>
        <v>0</v>
      </c>
      <c r="D14" s="179">
        <f t="shared" si="4"/>
        <v>0</v>
      </c>
      <c r="E14" s="180">
        <f t="shared" si="4"/>
        <v>0</v>
      </c>
      <c r="F14" s="181">
        <f t="shared" si="4"/>
        <v>0</v>
      </c>
      <c r="G14" s="182">
        <f t="shared" si="4"/>
        <v>0</v>
      </c>
      <c r="H14" s="180">
        <f t="shared" si="4"/>
        <v>0</v>
      </c>
      <c r="I14" s="181">
        <f t="shared" si="4"/>
        <v>0</v>
      </c>
      <c r="J14" s="182">
        <f t="shared" si="4"/>
        <v>0</v>
      </c>
      <c r="K14" s="180">
        <f t="shared" si="4"/>
        <v>0</v>
      </c>
      <c r="L14" s="181">
        <f t="shared" si="4"/>
        <v>0</v>
      </c>
      <c r="M14" s="182">
        <f t="shared" si="4"/>
        <v>0</v>
      </c>
      <c r="N14" s="180">
        <f t="shared" si="4"/>
        <v>0</v>
      </c>
    </row>
    <row r="17" spans="1:1" x14ac:dyDescent="0.3">
      <c r="A17" s="151" t="s">
        <v>87</v>
      </c>
    </row>
    <row r="18" spans="1:1" x14ac:dyDescent="0.3">
      <c r="A18" s="152" t="s">
        <v>88</v>
      </c>
    </row>
  </sheetData>
  <mergeCells count="13">
    <mergeCell ref="K9:K10"/>
    <mergeCell ref="L9:M9"/>
    <mergeCell ref="N9:N10"/>
    <mergeCell ref="C7:N7"/>
    <mergeCell ref="C8:E8"/>
    <mergeCell ref="F8:H8"/>
    <mergeCell ref="I8:K8"/>
    <mergeCell ref="L8:N8"/>
    <mergeCell ref="C9:D9"/>
    <mergeCell ref="E9:E10"/>
    <mergeCell ref="F9:G9"/>
    <mergeCell ref="H9:H10"/>
    <mergeCell ref="I9:J9"/>
  </mergeCells>
  <pageMargins left="0.7" right="0.7" top="0.75" bottom="0.75" header="0.3" footer="0.3"/>
  <pageSetup paperSize="9" scale="5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487242c-3ae8-4408-8791-e1f8d0403b0c">
      <Terms xmlns="http://schemas.microsoft.com/office/infopath/2007/PartnerControls"/>
    </lcf76f155ced4ddcb4097134ff3c332f>
    <TaxCatchAll xmlns="92567d9d-1251-432f-a98b-e30b92dfcbc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B4D4F490EDC1D46A901B2E389B1CA82" ma:contentTypeVersion="12" ma:contentTypeDescription="Create a new document." ma:contentTypeScope="" ma:versionID="c757ac14bb6f2f59ef8b87fd07dc76ab">
  <xsd:schema xmlns:xsd="http://www.w3.org/2001/XMLSchema" xmlns:xs="http://www.w3.org/2001/XMLSchema" xmlns:p="http://schemas.microsoft.com/office/2006/metadata/properties" xmlns:ns2="a487242c-3ae8-4408-8791-e1f8d0403b0c" xmlns:ns3="92567d9d-1251-432f-a98b-e30b92dfcbcd" targetNamespace="http://schemas.microsoft.com/office/2006/metadata/properties" ma:root="true" ma:fieldsID="6ef0924a57dd6db6af7631b1345801ec" ns2:_="" ns3:_="">
    <xsd:import namespace="a487242c-3ae8-4408-8791-e1f8d0403b0c"/>
    <xsd:import namespace="92567d9d-1251-432f-a98b-e30b92dfcbc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87242c-3ae8-4408-8791-e1f8d0403b0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591eaf9d-f29b-4565-a0fa-a28d9550a386"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2567d9d-1251-432f-a98b-e30b92dfcbcd"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73b4670-2df0-412e-93f2-a27dd6687da7}" ma:internalName="TaxCatchAll" ma:showField="CatchAllData" ma:web="92567d9d-1251-432f-a98b-e30b92dfcbc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853ABB2-1863-4411-B07E-FC72784A8823}">
  <ds:schemaRefs>
    <ds:schemaRef ds:uri="http://schemas.microsoft.com/sharepoint/v3/contenttype/forms"/>
  </ds:schemaRefs>
</ds:datastoreItem>
</file>

<file path=customXml/itemProps2.xml><?xml version="1.0" encoding="utf-8"?>
<ds:datastoreItem xmlns:ds="http://schemas.openxmlformats.org/officeDocument/2006/customXml" ds:itemID="{5614AEB3-FA6E-41DC-9772-698F5C969668}">
  <ds:schemaRefs>
    <ds:schemaRef ds:uri="http://purl.org/dc/elements/1.1/"/>
    <ds:schemaRef ds:uri="http://schemas.microsoft.com/office/2006/metadata/properties"/>
    <ds:schemaRef ds:uri="http://schemas.microsoft.com/office/infopath/2007/PartnerControls"/>
    <ds:schemaRef ds:uri="http://purl.org/dc/terms/"/>
    <ds:schemaRef ds:uri="a487242c-3ae8-4408-8791-e1f8d0403b0c"/>
    <ds:schemaRef ds:uri="http://schemas.openxmlformats.org/package/2006/metadata/core-properties"/>
    <ds:schemaRef ds:uri="http://schemas.microsoft.com/office/2006/documentManagement/types"/>
    <ds:schemaRef ds:uri="92567d9d-1251-432f-a98b-e30b92dfcbcd"/>
    <ds:schemaRef ds:uri="http://www.w3.org/XML/1998/namespace"/>
    <ds:schemaRef ds:uri="http://purl.org/dc/dcmitype/"/>
  </ds:schemaRefs>
</ds:datastoreItem>
</file>

<file path=customXml/itemProps3.xml><?xml version="1.0" encoding="utf-8"?>
<ds:datastoreItem xmlns:ds="http://schemas.openxmlformats.org/officeDocument/2006/customXml" ds:itemID="{29D046E0-C381-4A21-8FB7-F330383E75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87242c-3ae8-4408-8791-e1f8d0403b0c"/>
    <ds:schemaRef ds:uri="92567d9d-1251-432f-a98b-e30b92dfcb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b81c0cdd-42e7-43ee-a207-27cba4148442}" enabled="1" method="Standard" siteId="{4eb1528b-5ec4-4651-b34d-ef219eb6eca8}"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Annex C1a</vt:lpstr>
      <vt:lpstr>Annex C1d</vt:lpstr>
      <vt:lpstr>Annex C2</vt:lpstr>
      <vt:lpstr>Annex E SPF1</vt:lpstr>
      <vt:lpstr>Annex E SPF2</vt:lpstr>
      <vt:lpstr>Annex E SPF3</vt:lpstr>
      <vt:lpstr>Student Summary</vt:lpstr>
      <vt:lpstr>'Annex E SPF3'!Print_Area</vt:lpstr>
    </vt:vector>
  </TitlesOfParts>
  <Manager/>
  <Company>Medr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diane.rowland@medr.cymru</dc:creator>
  <cp:keywords/>
  <dc:description/>
  <cp:lastModifiedBy>Jane Gulliford</cp:lastModifiedBy>
  <cp:revision/>
  <dcterms:created xsi:type="dcterms:W3CDTF">2004-04-28T09:35:21Z</dcterms:created>
  <dcterms:modified xsi:type="dcterms:W3CDTF">2025-07-17T16:20:59Z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0x010100CB4D4F490EDC1D46A901B2E389B1CA82</vt:lpwstr>
  </property>
  <property fmtid="{D5CDD505-2E9C-101B-9397-08002B2CF9AE}" pid="3" name="Order">
    <vt:r8>100</vt:r8>
  </property>
  <property fmtid="{D5CDD505-2E9C-101B-9397-08002B2CF9AE}" pid="4" name="MediaServiceImageTags">
    <vt:lpwstr/>
  </property>
</Properties>
</file>